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<sst xmlns="http://schemas.openxmlformats.org/spreadsheetml/2006/main" count="193" uniqueCount="134">
  <si>
    <t>Vložka válce</t>
  </si>
  <si>
    <t>Vložka válce s odstředivé litiny, s vnitřním povlakováním o tvrdosti 60 HRC</t>
  </si>
  <si>
    <t>Píst</t>
  </si>
  <si>
    <t>Píst s optimalizovaným tvarem spalovacího prostoru dle geometrie výstřikového paprsku dodané trysky</t>
  </si>
  <si>
    <t>Těsnění mezikusu</t>
  </si>
  <si>
    <t>Těsnění víka ventilů</t>
  </si>
  <si>
    <t>Šroub hlavy válce</t>
  </si>
  <si>
    <t>Těsnění hlavy válce</t>
  </si>
  <si>
    <t>Těsnění hlavy válce o celkové tloušťce standardního těsnění +0,2mm, +0,4mm</t>
  </si>
  <si>
    <t>Hlava válce</t>
  </si>
  <si>
    <t>Vodítko ventilu</t>
  </si>
  <si>
    <t>Bronzové vodítko ventilu</t>
  </si>
  <si>
    <t>Sací ventil</t>
  </si>
  <si>
    <t>Titanový ventil</t>
  </si>
  <si>
    <t>Výfukový ventil</t>
  </si>
  <si>
    <t>Ložisko ojniční STD</t>
  </si>
  <si>
    <t>Šroub ojniční</t>
  </si>
  <si>
    <t>Dopravní čerpadlo</t>
  </si>
  <si>
    <t>Dopravní čerpadlo s povrchovou úpravou vnitřní části (stupeň koroze 00)</t>
  </si>
  <si>
    <t>Vstřikovací čerpadlo – repase při vrácení starého čerpadla</t>
  </si>
  <si>
    <t xml:space="preserve">Vstřikovací čerpadlo </t>
  </si>
  <si>
    <t>Vstřikovací čerpadlo s povrchovou úpravou vnitřní části (stupeň koroze 00, koeficient tření 0,003)</t>
  </si>
  <si>
    <t>Vstřikovač</t>
  </si>
  <si>
    <t>Vstřikovač s povrchovou úpravou vnitřní části (stupeň koroze 00, koeficient tření 0,003)</t>
  </si>
  <si>
    <t>Tryska vstřikovací – špička</t>
  </si>
  <si>
    <t>Tryska vstřikovací – špička s povrchovou úpravou vnitřní části (stupeň koroze 00, koeficient tření 0,003)</t>
  </si>
  <si>
    <t xml:space="preserve">Těsnění trysky </t>
  </si>
  <si>
    <t>Převlečný šroub</t>
  </si>
  <si>
    <t>Filtr palivový</t>
  </si>
  <si>
    <t>Filtr palivový (skupina F dle normy EN 779)</t>
  </si>
  <si>
    <t>Filtr vzduchový</t>
  </si>
  <si>
    <t>Turbodmychadlo</t>
  </si>
  <si>
    <t>Turbodmychadlo s turbínovou skříní z žáru-pevné oceli a turbínovým kolem z materiálu Inconel</t>
  </si>
  <si>
    <t>Vačkový hřídel</t>
  </si>
  <si>
    <t>Vačkový hřídel s nitridovanou povrchovou úpravou funkčních ploch</t>
  </si>
  <si>
    <t>Klikový hřídel</t>
  </si>
  <si>
    <t xml:space="preserve">Ložisko hlavní klikové </t>
  </si>
  <si>
    <t>Ložisko axiální</t>
  </si>
  <si>
    <t>Setrvačník včetně věnce</t>
  </si>
  <si>
    <t>Blok motoru</t>
  </si>
  <si>
    <t xml:space="preserve">Klikový hřídel pro experimentální jednoválec vyrobený podle přiložené výkresové dokumentace </t>
  </si>
  <si>
    <t xml:space="preserve">Elektronika řízení motoru programovatelná včetně software a rozhraní </t>
  </si>
  <si>
    <t>Diagnostická elektronika a dataloger pro laboratorní použití včetně zobrazovacího zařízení</t>
  </si>
  <si>
    <t>Kabeláž motorová pro laboratorní měření</t>
  </si>
  <si>
    <t>Kabeláž motorová pro trvalé použití upraveného motoru</t>
  </si>
  <si>
    <t>Čidlo tlakové kapalina</t>
  </si>
  <si>
    <t>Čidlo teplotní kapalina</t>
  </si>
  <si>
    <t>Čidlo tlakové vzduch</t>
  </si>
  <si>
    <t xml:space="preserve">Čidlo teplotní vzduch </t>
  </si>
  <si>
    <t>Filtr pevných částic – 300kW</t>
  </si>
  <si>
    <t xml:space="preserve">Čidlo polohy potenciometr </t>
  </si>
  <si>
    <t>Čidlo sledování viskozity paliva</t>
  </si>
  <si>
    <t>Palivoměr sledování spotřeby</t>
  </si>
  <si>
    <t>Systém rozehřívání paliva</t>
  </si>
  <si>
    <t>Systém míchání paliva</t>
  </si>
  <si>
    <t xml:space="preserve">Příslušenství motoru – hřídele pro propojení s dynamometrem a jinými zátěžovými zařízeními </t>
  </si>
  <si>
    <t>Agregátový vznětový motor, mechanické vstřikování, s oddělenými hlavami jednotlivých válců, komplet vč. chladícího bloku, elektroniky, senzoriky</t>
  </si>
  <si>
    <t>Agregátový vznětový motor, mechanické vstřikování, komplet vč. elektroniky, senzoriky, bez chladícího bloku</t>
  </si>
  <si>
    <t>MJ</t>
  </si>
  <si>
    <t>Počet MJ</t>
  </si>
  <si>
    <t>P.č.</t>
  </si>
  <si>
    <t>Cena celkem bez DPH</t>
  </si>
  <si>
    <t>DPH</t>
  </si>
  <si>
    <t>Cena celkem vč. DPH</t>
  </si>
  <si>
    <t>kpl</t>
  </si>
  <si>
    <t>ks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</si>
  <si>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</si>
  <si>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</si>
  <si>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</si>
  <si>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</si>
  <si>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</si>
  <si>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</si>
  <si>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</si>
  <si>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</si>
  <si>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</si>
  <si>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</si>
  <si>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</si>
  <si>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</si>
  <si>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</si>
  <si>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</si>
  <si>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</si>
  <si>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</si>
  <si>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</si>
  <si>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</si>
  <si>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</si>
  <si>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</si>
  <si>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</si>
  <si>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</si>
  <si>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</si>
  <si>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</si>
  <si>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</si>
  <si>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</si>
  <si>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</si>
  <si>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</si>
  <si>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</si>
  <si>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</si>
  <si>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</si>
  <si>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</si>
  <si>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</si>
  <si>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</si>
  <si>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</si>
  <si>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</si>
  <si>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</si>
  <si>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</si>
  <si>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</si>
  <si>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</si>
  <si>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</si>
  <si>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</si>
  <si>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</si>
  <si>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</si>
  <si>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</si>
  <si>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</si>
  <si>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</si>
  <si>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</si>
  <si>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</si>
  <si>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</si>
  <si>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</si>
  <si>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</si>
  <si>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</si>
  <si>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</si>
  <si>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</si>
  <si>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</si>
  <si>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</si>
  <si>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</si>
  <si>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Příloha č. 7 Zadávací dokumentace</t>
  </si>
  <si>
    <t>k nadlimitní veřejné zakázce na dodávky s názvem:</t>
  </si>
  <si>
    <t>„Dodávka agregátového vznětového motoru včetně náhradních dílů“</t>
  </si>
  <si>
    <t>CENOVÁ KALKULACE</t>
  </si>
  <si>
    <t>Cena za MJ</t>
  </si>
  <si>
    <t>Cena celkem</t>
  </si>
  <si>
    <t>Nabídková cena bez DPH</t>
  </si>
  <si>
    <t>Název položky</t>
  </si>
  <si>
    <t>Garantovaný nákup</t>
  </si>
  <si>
    <t>Plnění nad rámec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</si>
</sst>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AEEF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3" xfId="0" applyFill="1" applyBorder="1" applyAlignment="1">
      <alignment/>
    </xf>
    <xf numFmtId="0" fontId="0" fillId="2" borderId="22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tabSelected="1" workbookViewId="0" topLeftCell="A73">
      <selection activeCell="M12" sqref="M12"/>
    </sheetView>
  </sheetViews>
  <sheetFormatPr defaultColWidth="9.140625" defaultRowHeight="15"/>
  <cols>
    <col min="1" max="1" width="3.28125" style="0" customWidth="1"/>
    <col min="2" max="2" width="4.140625" style="1" bestFit="1" customWidth="1"/>
    <col min="3" max="3" width="47.57421875" style="7" customWidth="1"/>
    <col min="4" max="4" width="4.57421875" style="1" customWidth="1"/>
    <col min="5" max="5" width="15.00390625" style="3" customWidth="1"/>
    <col min="6" max="6" width="13.140625" style="1" customWidth="1"/>
    <col min="7" max="7" width="15.8515625" style="0" customWidth="1"/>
    <col min="8" max="8" width="13.57421875" style="0" bestFit="1" customWidth="1"/>
    <col min="9" max="9" width="15.28125" style="0" bestFit="1" customWidth="1"/>
    <col min="10" max="10" width="7.7109375" style="8" customWidth="1"/>
  </cols>
  <sheetData>
    <row r="1" spans="9:10" ht="15">
      <c r="I1" s="2" t="s">
        <v>124</v>
      </c>
      <c r="J1" s="10"/>
    </row>
    <row r="3" spans="2:10" ht="23.25">
      <c r="B3" s="16" t="s">
        <v>127</v>
      </c>
      <c r="C3" s="16"/>
      <c r="D3" s="16"/>
      <c r="E3" s="16"/>
      <c r="F3" s="16"/>
      <c r="G3" s="16"/>
      <c r="H3" s="16"/>
      <c r="I3" s="16"/>
      <c r="J3" s="11"/>
    </row>
    <row r="5" spans="2:10" ht="15">
      <c r="B5" s="17" t="s">
        <v>125</v>
      </c>
      <c r="C5" s="17"/>
      <c r="D5" s="17"/>
      <c r="E5" s="17"/>
      <c r="F5" s="17"/>
      <c r="G5" s="17"/>
      <c r="H5" s="17"/>
      <c r="I5" s="17"/>
      <c r="J5" s="9"/>
    </row>
    <row r="7" spans="2:10" ht="24" thickBot="1">
      <c r="B7" s="16" t="s">
        <v>126</v>
      </c>
      <c r="C7" s="16"/>
      <c r="D7" s="16"/>
      <c r="E7" s="16"/>
      <c r="F7" s="16"/>
      <c r="G7" s="16"/>
      <c r="H7" s="16"/>
      <c r="I7" s="16"/>
      <c r="J7" s="11"/>
    </row>
    <row r="8" spans="2:9" ht="15.75" thickBot="1">
      <c r="B8" s="22" t="s">
        <v>60</v>
      </c>
      <c r="C8" s="44" t="s">
        <v>131</v>
      </c>
      <c r="D8" s="20" t="s">
        <v>130</v>
      </c>
      <c r="E8" s="53"/>
      <c r="F8" s="53"/>
      <c r="G8" s="53"/>
      <c r="H8" s="53"/>
      <c r="I8" s="58"/>
    </row>
    <row r="9" spans="2:10" ht="15" customHeight="1">
      <c r="B9" s="23"/>
      <c r="C9" s="45"/>
      <c r="D9" s="51" t="s">
        <v>58</v>
      </c>
      <c r="E9" s="54" t="s">
        <v>128</v>
      </c>
      <c r="F9" s="55" t="s">
        <v>132</v>
      </c>
      <c r="G9" s="56"/>
      <c r="H9" s="20" t="s">
        <v>133</v>
      </c>
      <c r="I9" s="59"/>
      <c r="J9" s="13"/>
    </row>
    <row r="10" spans="2:10" ht="15" customHeight="1" thickBot="1">
      <c r="B10" s="24"/>
      <c r="C10" s="46"/>
      <c r="D10" s="52"/>
      <c r="E10" s="57" t="s">
        <v>128</v>
      </c>
      <c r="F10" s="21" t="s">
        <v>59</v>
      </c>
      <c r="G10" s="50" t="s">
        <v>129</v>
      </c>
      <c r="H10" s="57" t="s">
        <v>59</v>
      </c>
      <c r="I10" s="50" t="s">
        <v>129</v>
      </c>
      <c r="J10" s="14"/>
    </row>
    <row r="11" spans="2:10" ht="45.75" customHeight="1">
      <c r="B11" s="25" t="s">
        <v>66</v>
      </c>
      <c r="C11" s="28" t="s">
        <v>56</v>
      </c>
      <c r="D11" s="47" t="s">
        <v>64</v>
      </c>
      <c r="E11" s="19"/>
      <c r="F11" s="18">
        <v>1</v>
      </c>
      <c r="G11" s="48">
        <f>F11*E11</f>
        <v>0</v>
      </c>
      <c r="H11" s="49">
        <v>1</v>
      </c>
      <c r="I11" s="48">
        <f>H11*E11</f>
        <v>0</v>
      </c>
      <c r="J11" s="6"/>
    </row>
    <row r="12" spans="2:10" ht="30" customHeight="1">
      <c r="B12" s="26" t="s">
        <v>67</v>
      </c>
      <c r="C12" s="29" t="s">
        <v>57</v>
      </c>
      <c r="D12" s="32" t="s">
        <v>64</v>
      </c>
      <c r="E12" s="5"/>
      <c r="F12" s="4">
        <v>1</v>
      </c>
      <c r="G12" s="33">
        <f>F12*E12</f>
        <v>0</v>
      </c>
      <c r="H12" s="39">
        <v>1</v>
      </c>
      <c r="I12" s="33">
        <f>H12*E12</f>
        <v>0</v>
      </c>
      <c r="J12" s="6"/>
    </row>
    <row r="13" spans="2:10" ht="15">
      <c r="B13" s="26" t="s">
        <v>68</v>
      </c>
      <c r="C13" s="30" t="s">
        <v>0</v>
      </c>
      <c r="D13" s="34" t="s">
        <v>65</v>
      </c>
      <c r="E13" s="5"/>
      <c r="F13" s="4">
        <v>2</v>
      </c>
      <c r="G13" s="33">
        <f aca="true" t="shared" si="0" ref="G13:G68">F13*E13</f>
        <v>0</v>
      </c>
      <c r="H13" s="39">
        <v>8</v>
      </c>
      <c r="I13" s="33">
        <f aca="true" t="shared" si="1" ref="I13:I68">H13*E13</f>
        <v>0</v>
      </c>
      <c r="J13" s="6"/>
    </row>
    <row r="14" spans="2:10" ht="30">
      <c r="B14" s="26" t="s">
        <v>69</v>
      </c>
      <c r="C14" s="30" t="s">
        <v>1</v>
      </c>
      <c r="D14" s="34" t="s">
        <v>65</v>
      </c>
      <c r="E14" s="5"/>
      <c r="F14" s="4">
        <v>2</v>
      </c>
      <c r="G14" s="33">
        <f t="shared" si="0"/>
        <v>0</v>
      </c>
      <c r="H14" s="39">
        <v>8</v>
      </c>
      <c r="I14" s="33">
        <f t="shared" si="1"/>
        <v>0</v>
      </c>
      <c r="J14" s="6"/>
    </row>
    <row r="15" spans="2:10" ht="15">
      <c r="B15" s="26" t="s">
        <v>70</v>
      </c>
      <c r="C15" s="30" t="s">
        <v>2</v>
      </c>
      <c r="D15" s="34" t="s">
        <v>65</v>
      </c>
      <c r="E15" s="5"/>
      <c r="F15" s="4">
        <v>2</v>
      </c>
      <c r="G15" s="33">
        <f t="shared" si="0"/>
        <v>0</v>
      </c>
      <c r="H15" s="39">
        <v>8</v>
      </c>
      <c r="I15" s="33">
        <f t="shared" si="1"/>
        <v>0</v>
      </c>
      <c r="J15" s="6"/>
    </row>
    <row r="16" spans="2:10" ht="30.75" customHeight="1">
      <c r="B16" s="26" t="s">
        <v>71</v>
      </c>
      <c r="C16" s="30" t="s">
        <v>3</v>
      </c>
      <c r="D16" s="34" t="s">
        <v>65</v>
      </c>
      <c r="E16" s="5"/>
      <c r="F16" s="4">
        <v>4</v>
      </c>
      <c r="G16" s="33">
        <f t="shared" si="0"/>
        <v>0</v>
      </c>
      <c r="H16" s="39">
        <v>8</v>
      </c>
      <c r="I16" s="33">
        <f t="shared" si="1"/>
        <v>0</v>
      </c>
      <c r="J16" s="6"/>
    </row>
    <row r="17" spans="2:10" ht="15">
      <c r="B17" s="26" t="s">
        <v>72</v>
      </c>
      <c r="C17" s="30" t="s">
        <v>4</v>
      </c>
      <c r="D17" s="34" t="s">
        <v>65</v>
      </c>
      <c r="E17" s="5"/>
      <c r="F17" s="4">
        <v>2</v>
      </c>
      <c r="G17" s="33">
        <f t="shared" si="0"/>
        <v>0</v>
      </c>
      <c r="H17" s="39">
        <v>8</v>
      </c>
      <c r="I17" s="33">
        <f t="shared" si="1"/>
        <v>0</v>
      </c>
      <c r="J17" s="6"/>
    </row>
    <row r="18" spans="2:10" ht="15">
      <c r="B18" s="26" t="s">
        <v>73</v>
      </c>
      <c r="C18" s="30" t="s">
        <v>5</v>
      </c>
      <c r="D18" s="34" t="s">
        <v>65</v>
      </c>
      <c r="E18" s="5"/>
      <c r="F18" s="4">
        <v>2</v>
      </c>
      <c r="G18" s="33">
        <f t="shared" si="0"/>
        <v>0</v>
      </c>
      <c r="H18" s="39">
        <v>8</v>
      </c>
      <c r="I18" s="33">
        <f t="shared" si="1"/>
        <v>0</v>
      </c>
      <c r="J18" s="6"/>
    </row>
    <row r="19" spans="2:10" ht="15">
      <c r="B19" s="26" t="s">
        <v>74</v>
      </c>
      <c r="C19" s="30" t="s">
        <v>6</v>
      </c>
      <c r="D19" s="34" t="s">
        <v>65</v>
      </c>
      <c r="E19" s="5"/>
      <c r="F19" s="4">
        <v>10</v>
      </c>
      <c r="G19" s="33">
        <f t="shared" si="0"/>
        <v>0</v>
      </c>
      <c r="H19" s="39">
        <v>30</v>
      </c>
      <c r="I19" s="33">
        <f t="shared" si="1"/>
        <v>0</v>
      </c>
      <c r="J19" s="6"/>
    </row>
    <row r="20" spans="2:10" ht="15">
      <c r="B20" s="26" t="s">
        <v>75</v>
      </c>
      <c r="C20" s="30" t="s">
        <v>7</v>
      </c>
      <c r="D20" s="34" t="s">
        <v>65</v>
      </c>
      <c r="E20" s="5"/>
      <c r="F20" s="4">
        <v>2</v>
      </c>
      <c r="G20" s="33">
        <f t="shared" si="0"/>
        <v>0</v>
      </c>
      <c r="H20" s="39">
        <v>8</v>
      </c>
      <c r="I20" s="33">
        <f t="shared" si="1"/>
        <v>0</v>
      </c>
      <c r="J20" s="6"/>
    </row>
    <row r="21" spans="2:10" ht="30">
      <c r="B21" s="26" t="s">
        <v>76</v>
      </c>
      <c r="C21" s="30" t="s">
        <v>8</v>
      </c>
      <c r="D21" s="34" t="s">
        <v>64</v>
      </c>
      <c r="E21" s="5"/>
      <c r="F21" s="4">
        <v>1</v>
      </c>
      <c r="G21" s="33">
        <f t="shared" si="0"/>
        <v>0</v>
      </c>
      <c r="H21" s="39">
        <v>8</v>
      </c>
      <c r="I21" s="33">
        <f t="shared" si="1"/>
        <v>0</v>
      </c>
      <c r="J21" s="6"/>
    </row>
    <row r="22" spans="2:10" ht="15">
      <c r="B22" s="26" t="s">
        <v>77</v>
      </c>
      <c r="C22" s="30" t="s">
        <v>9</v>
      </c>
      <c r="D22" s="34" t="s">
        <v>65</v>
      </c>
      <c r="E22" s="5"/>
      <c r="F22" s="4">
        <v>2</v>
      </c>
      <c r="G22" s="33">
        <f t="shared" si="0"/>
        <v>0</v>
      </c>
      <c r="H22" s="39">
        <v>8</v>
      </c>
      <c r="I22" s="33">
        <f t="shared" si="1"/>
        <v>0</v>
      </c>
      <c r="J22" s="6"/>
    </row>
    <row r="23" spans="2:10" ht="15">
      <c r="B23" s="26" t="s">
        <v>78</v>
      </c>
      <c r="C23" s="30" t="s">
        <v>10</v>
      </c>
      <c r="D23" s="34" t="s">
        <v>65</v>
      </c>
      <c r="E23" s="5"/>
      <c r="F23" s="4">
        <v>8</v>
      </c>
      <c r="G23" s="33">
        <f t="shared" si="0"/>
        <v>0</v>
      </c>
      <c r="H23" s="39">
        <v>30</v>
      </c>
      <c r="I23" s="33">
        <f t="shared" si="1"/>
        <v>0</v>
      </c>
      <c r="J23" s="6"/>
    </row>
    <row r="24" spans="2:10" ht="15">
      <c r="B24" s="26" t="s">
        <v>79</v>
      </c>
      <c r="C24" s="30" t="s">
        <v>11</v>
      </c>
      <c r="D24" s="34" t="s">
        <v>65</v>
      </c>
      <c r="E24" s="5"/>
      <c r="F24" s="4">
        <v>4</v>
      </c>
      <c r="G24" s="33">
        <f t="shared" si="0"/>
        <v>0</v>
      </c>
      <c r="H24" s="39">
        <v>30</v>
      </c>
      <c r="I24" s="33">
        <f t="shared" si="1"/>
        <v>0</v>
      </c>
      <c r="J24" s="6"/>
    </row>
    <row r="25" spans="2:10" ht="15">
      <c r="B25" s="26" t="s">
        <v>80</v>
      </c>
      <c r="C25" s="30" t="s">
        <v>12</v>
      </c>
      <c r="D25" s="34" t="s">
        <v>65</v>
      </c>
      <c r="E25" s="5"/>
      <c r="F25" s="4">
        <v>4</v>
      </c>
      <c r="G25" s="33">
        <f t="shared" si="0"/>
        <v>0</v>
      </c>
      <c r="H25" s="39">
        <v>15</v>
      </c>
      <c r="I25" s="33">
        <f t="shared" si="1"/>
        <v>0</v>
      </c>
      <c r="J25" s="6"/>
    </row>
    <row r="26" spans="2:10" ht="15">
      <c r="B26" s="26" t="s">
        <v>81</v>
      </c>
      <c r="C26" s="30" t="s">
        <v>13</v>
      </c>
      <c r="D26" s="34" t="s">
        <v>65</v>
      </c>
      <c r="E26" s="5"/>
      <c r="F26" s="4">
        <v>4</v>
      </c>
      <c r="G26" s="33">
        <f t="shared" si="0"/>
        <v>0</v>
      </c>
      <c r="H26" s="39">
        <v>15</v>
      </c>
      <c r="I26" s="33">
        <f t="shared" si="1"/>
        <v>0</v>
      </c>
      <c r="J26" s="6"/>
    </row>
    <row r="27" spans="2:10" ht="15">
      <c r="B27" s="26" t="s">
        <v>82</v>
      </c>
      <c r="C27" s="30" t="s">
        <v>14</v>
      </c>
      <c r="D27" s="34" t="s">
        <v>65</v>
      </c>
      <c r="E27" s="5"/>
      <c r="F27" s="4">
        <v>4</v>
      </c>
      <c r="G27" s="33">
        <f t="shared" si="0"/>
        <v>0</v>
      </c>
      <c r="H27" s="39">
        <v>15</v>
      </c>
      <c r="I27" s="33">
        <f t="shared" si="1"/>
        <v>0</v>
      </c>
      <c r="J27" s="6"/>
    </row>
    <row r="28" spans="2:10" ht="15">
      <c r="B28" s="26" t="s">
        <v>83</v>
      </c>
      <c r="C28" s="30" t="s">
        <v>15</v>
      </c>
      <c r="D28" s="34" t="s">
        <v>65</v>
      </c>
      <c r="E28" s="5"/>
      <c r="F28" s="4">
        <v>4</v>
      </c>
      <c r="G28" s="33">
        <f t="shared" si="0"/>
        <v>0</v>
      </c>
      <c r="H28" s="39">
        <v>20</v>
      </c>
      <c r="I28" s="33">
        <f t="shared" si="1"/>
        <v>0</v>
      </c>
      <c r="J28" s="6"/>
    </row>
    <row r="29" spans="2:10" ht="15">
      <c r="B29" s="26" t="s">
        <v>84</v>
      </c>
      <c r="C29" s="30" t="s">
        <v>16</v>
      </c>
      <c r="D29" s="34" t="s">
        <v>65</v>
      </c>
      <c r="E29" s="5"/>
      <c r="F29" s="4">
        <v>4</v>
      </c>
      <c r="G29" s="33">
        <f t="shared" si="0"/>
        <v>0</v>
      </c>
      <c r="H29" s="39">
        <v>40</v>
      </c>
      <c r="I29" s="33">
        <f t="shared" si="1"/>
        <v>0</v>
      </c>
      <c r="J29" s="6"/>
    </row>
    <row r="30" spans="2:10" ht="15">
      <c r="B30" s="26" t="s">
        <v>85</v>
      </c>
      <c r="C30" s="30" t="s">
        <v>17</v>
      </c>
      <c r="D30" s="34" t="s">
        <v>65</v>
      </c>
      <c r="E30" s="5"/>
      <c r="F30" s="4">
        <v>2</v>
      </c>
      <c r="G30" s="33">
        <f t="shared" si="0"/>
        <v>0</v>
      </c>
      <c r="H30" s="39">
        <v>5</v>
      </c>
      <c r="I30" s="33">
        <f t="shared" si="1"/>
        <v>0</v>
      </c>
      <c r="J30" s="6"/>
    </row>
    <row r="31" spans="2:10" ht="30">
      <c r="B31" s="26" t="s">
        <v>86</v>
      </c>
      <c r="C31" s="30" t="s">
        <v>18</v>
      </c>
      <c r="D31" s="34" t="s">
        <v>65</v>
      </c>
      <c r="E31" s="5"/>
      <c r="F31" s="4">
        <v>1</v>
      </c>
      <c r="G31" s="33">
        <f t="shared" si="0"/>
        <v>0</v>
      </c>
      <c r="H31" s="39">
        <v>5</v>
      </c>
      <c r="I31" s="33">
        <f t="shared" si="1"/>
        <v>0</v>
      </c>
      <c r="J31" s="6"/>
    </row>
    <row r="32" spans="2:10" ht="30">
      <c r="B32" s="26" t="s">
        <v>87</v>
      </c>
      <c r="C32" s="30" t="s">
        <v>19</v>
      </c>
      <c r="D32" s="34" t="s">
        <v>65</v>
      </c>
      <c r="E32" s="5"/>
      <c r="F32" s="4">
        <v>1</v>
      </c>
      <c r="G32" s="33">
        <f t="shared" si="0"/>
        <v>0</v>
      </c>
      <c r="H32" s="39">
        <v>20</v>
      </c>
      <c r="I32" s="33">
        <f t="shared" si="1"/>
        <v>0</v>
      </c>
      <c r="J32" s="6"/>
    </row>
    <row r="33" spans="2:10" ht="15">
      <c r="B33" s="26" t="s">
        <v>88</v>
      </c>
      <c r="C33" s="30" t="s">
        <v>20</v>
      </c>
      <c r="D33" s="34" t="s">
        <v>65</v>
      </c>
      <c r="E33" s="5"/>
      <c r="F33" s="4">
        <v>1</v>
      </c>
      <c r="G33" s="33">
        <f t="shared" si="0"/>
        <v>0</v>
      </c>
      <c r="H33" s="39">
        <v>2</v>
      </c>
      <c r="I33" s="33">
        <f t="shared" si="1"/>
        <v>0</v>
      </c>
      <c r="J33" s="6"/>
    </row>
    <row r="34" spans="2:10" ht="30" customHeight="1">
      <c r="B34" s="26" t="s">
        <v>89</v>
      </c>
      <c r="C34" s="30" t="s">
        <v>21</v>
      </c>
      <c r="D34" s="34" t="s">
        <v>65</v>
      </c>
      <c r="E34" s="5"/>
      <c r="F34" s="4">
        <v>1</v>
      </c>
      <c r="G34" s="33">
        <f t="shared" si="0"/>
        <v>0</v>
      </c>
      <c r="H34" s="39">
        <v>2</v>
      </c>
      <c r="I34" s="33">
        <f t="shared" si="1"/>
        <v>0</v>
      </c>
      <c r="J34" s="6"/>
    </row>
    <row r="35" spans="2:10" ht="15">
      <c r="B35" s="26" t="s">
        <v>90</v>
      </c>
      <c r="C35" s="30" t="s">
        <v>22</v>
      </c>
      <c r="D35" s="34" t="s">
        <v>65</v>
      </c>
      <c r="E35" s="5"/>
      <c r="F35" s="4">
        <v>2</v>
      </c>
      <c r="G35" s="33">
        <f t="shared" si="0"/>
        <v>0</v>
      </c>
      <c r="H35" s="39">
        <v>24</v>
      </c>
      <c r="I35" s="33">
        <f t="shared" si="1"/>
        <v>0</v>
      </c>
      <c r="J35" s="6"/>
    </row>
    <row r="36" spans="2:10" ht="30.75" customHeight="1">
      <c r="B36" s="26" t="s">
        <v>91</v>
      </c>
      <c r="C36" s="30" t="s">
        <v>23</v>
      </c>
      <c r="D36" s="34" t="s">
        <v>65</v>
      </c>
      <c r="E36" s="5"/>
      <c r="F36" s="4">
        <v>2</v>
      </c>
      <c r="G36" s="33">
        <f t="shared" si="0"/>
        <v>0</v>
      </c>
      <c r="H36" s="39">
        <v>24</v>
      </c>
      <c r="I36" s="33">
        <f t="shared" si="1"/>
        <v>0</v>
      </c>
      <c r="J36" s="6"/>
    </row>
    <row r="37" spans="2:10" ht="15">
      <c r="B37" s="26" t="s">
        <v>92</v>
      </c>
      <c r="C37" s="30" t="s">
        <v>24</v>
      </c>
      <c r="D37" s="34" t="s">
        <v>65</v>
      </c>
      <c r="E37" s="5"/>
      <c r="F37" s="4">
        <v>2</v>
      </c>
      <c r="G37" s="33">
        <f t="shared" si="0"/>
        <v>0</v>
      </c>
      <c r="H37" s="39">
        <v>24</v>
      </c>
      <c r="I37" s="33">
        <f t="shared" si="1"/>
        <v>0</v>
      </c>
      <c r="J37" s="6"/>
    </row>
    <row r="38" spans="2:10" ht="30.75" customHeight="1">
      <c r="B38" s="26" t="s">
        <v>93</v>
      </c>
      <c r="C38" s="30" t="s">
        <v>25</v>
      </c>
      <c r="D38" s="34" t="s">
        <v>65</v>
      </c>
      <c r="E38" s="5"/>
      <c r="F38" s="4">
        <v>2</v>
      </c>
      <c r="G38" s="33">
        <f t="shared" si="0"/>
        <v>0</v>
      </c>
      <c r="H38" s="39">
        <v>24</v>
      </c>
      <c r="I38" s="33">
        <f t="shared" si="1"/>
        <v>0</v>
      </c>
      <c r="J38" s="6"/>
    </row>
    <row r="39" spans="2:10" ht="15">
      <c r="B39" s="26" t="s">
        <v>94</v>
      </c>
      <c r="C39" s="30" t="s">
        <v>26</v>
      </c>
      <c r="D39" s="34" t="s">
        <v>65</v>
      </c>
      <c r="E39" s="5"/>
      <c r="F39" s="4">
        <v>2</v>
      </c>
      <c r="G39" s="33">
        <f t="shared" si="0"/>
        <v>0</v>
      </c>
      <c r="H39" s="39">
        <v>24</v>
      </c>
      <c r="I39" s="33">
        <f t="shared" si="1"/>
        <v>0</v>
      </c>
      <c r="J39" s="6"/>
    </row>
    <row r="40" spans="2:10" ht="15">
      <c r="B40" s="26" t="s">
        <v>95</v>
      </c>
      <c r="C40" s="30" t="s">
        <v>27</v>
      </c>
      <c r="D40" s="34" t="s">
        <v>65</v>
      </c>
      <c r="E40" s="5"/>
      <c r="F40" s="4">
        <v>4</v>
      </c>
      <c r="G40" s="33">
        <f t="shared" si="0"/>
        <v>0</v>
      </c>
      <c r="H40" s="39">
        <v>12</v>
      </c>
      <c r="I40" s="33">
        <f t="shared" si="1"/>
        <v>0</v>
      </c>
      <c r="J40" s="6"/>
    </row>
    <row r="41" spans="2:10" ht="15">
      <c r="B41" s="26" t="s">
        <v>96</v>
      </c>
      <c r="C41" s="30" t="s">
        <v>28</v>
      </c>
      <c r="D41" s="34" t="s">
        <v>65</v>
      </c>
      <c r="E41" s="5"/>
      <c r="F41" s="4">
        <v>2</v>
      </c>
      <c r="G41" s="33">
        <f t="shared" si="0"/>
        <v>0</v>
      </c>
      <c r="H41" s="39">
        <v>24</v>
      </c>
      <c r="I41" s="33">
        <f t="shared" si="1"/>
        <v>0</v>
      </c>
      <c r="J41" s="6"/>
    </row>
    <row r="42" spans="2:10" ht="15">
      <c r="B42" s="26" t="s">
        <v>97</v>
      </c>
      <c r="C42" s="30" t="s">
        <v>29</v>
      </c>
      <c r="D42" s="34" t="s">
        <v>65</v>
      </c>
      <c r="E42" s="5"/>
      <c r="F42" s="4">
        <v>2</v>
      </c>
      <c r="G42" s="33">
        <f t="shared" si="0"/>
        <v>0</v>
      </c>
      <c r="H42" s="39">
        <v>24</v>
      </c>
      <c r="I42" s="33">
        <f t="shared" si="1"/>
        <v>0</v>
      </c>
      <c r="J42" s="6"/>
    </row>
    <row r="43" spans="2:10" ht="15">
      <c r="B43" s="26" t="s">
        <v>98</v>
      </c>
      <c r="C43" s="30" t="s">
        <v>30</v>
      </c>
      <c r="D43" s="34" t="s">
        <v>65</v>
      </c>
      <c r="E43" s="5"/>
      <c r="F43" s="4">
        <v>2</v>
      </c>
      <c r="G43" s="33">
        <f t="shared" si="0"/>
        <v>0</v>
      </c>
      <c r="H43" s="39">
        <v>12</v>
      </c>
      <c r="I43" s="33">
        <f t="shared" si="1"/>
        <v>0</v>
      </c>
      <c r="J43" s="6"/>
    </row>
    <row r="44" spans="2:10" ht="15">
      <c r="B44" s="26" t="s">
        <v>99</v>
      </c>
      <c r="C44" s="30" t="s">
        <v>31</v>
      </c>
      <c r="D44" s="34" t="s">
        <v>65</v>
      </c>
      <c r="E44" s="5"/>
      <c r="F44" s="4">
        <v>1</v>
      </c>
      <c r="G44" s="33">
        <f t="shared" si="0"/>
        <v>0</v>
      </c>
      <c r="H44" s="39">
        <v>4</v>
      </c>
      <c r="I44" s="33">
        <f t="shared" si="1"/>
        <v>0</v>
      </c>
      <c r="J44" s="6"/>
    </row>
    <row r="45" spans="2:10" ht="29.25" customHeight="1">
      <c r="B45" s="26" t="s">
        <v>100</v>
      </c>
      <c r="C45" s="30" t="s">
        <v>32</v>
      </c>
      <c r="D45" s="34" t="s">
        <v>65</v>
      </c>
      <c r="E45" s="5"/>
      <c r="F45" s="4">
        <v>1</v>
      </c>
      <c r="G45" s="33">
        <f t="shared" si="0"/>
        <v>0</v>
      </c>
      <c r="H45" s="39">
        <v>3</v>
      </c>
      <c r="I45" s="33">
        <f t="shared" si="1"/>
        <v>0</v>
      </c>
      <c r="J45" s="6"/>
    </row>
    <row r="46" spans="2:10" ht="15">
      <c r="B46" s="26" t="s">
        <v>101</v>
      </c>
      <c r="C46" s="30" t="s">
        <v>33</v>
      </c>
      <c r="D46" s="34" t="s">
        <v>65</v>
      </c>
      <c r="E46" s="5"/>
      <c r="F46" s="4">
        <v>2</v>
      </c>
      <c r="G46" s="33">
        <f t="shared" si="0"/>
        <v>0</v>
      </c>
      <c r="H46" s="39">
        <v>4</v>
      </c>
      <c r="I46" s="33">
        <f t="shared" si="1"/>
        <v>0</v>
      </c>
      <c r="J46" s="6"/>
    </row>
    <row r="47" spans="2:10" ht="30" customHeight="1">
      <c r="B47" s="26" t="s">
        <v>102</v>
      </c>
      <c r="C47" s="30" t="s">
        <v>34</v>
      </c>
      <c r="D47" s="34" t="s">
        <v>65</v>
      </c>
      <c r="E47" s="5"/>
      <c r="F47" s="4">
        <v>1</v>
      </c>
      <c r="G47" s="33">
        <f t="shared" si="0"/>
        <v>0</v>
      </c>
      <c r="H47" s="39">
        <v>20</v>
      </c>
      <c r="I47" s="33">
        <f t="shared" si="1"/>
        <v>0</v>
      </c>
      <c r="J47" s="6"/>
    </row>
    <row r="48" spans="2:10" ht="15">
      <c r="B48" s="26" t="s">
        <v>103</v>
      </c>
      <c r="C48" s="30" t="s">
        <v>35</v>
      </c>
      <c r="D48" s="34" t="s">
        <v>65</v>
      </c>
      <c r="E48" s="5"/>
      <c r="F48" s="4">
        <v>1</v>
      </c>
      <c r="G48" s="33">
        <f t="shared" si="0"/>
        <v>0</v>
      </c>
      <c r="H48" s="39">
        <v>2</v>
      </c>
      <c r="I48" s="33">
        <f t="shared" si="1"/>
        <v>0</v>
      </c>
      <c r="J48" s="6"/>
    </row>
    <row r="49" spans="2:10" ht="15">
      <c r="B49" s="26" t="s">
        <v>104</v>
      </c>
      <c r="C49" s="30" t="s">
        <v>36</v>
      </c>
      <c r="D49" s="34" t="s">
        <v>65</v>
      </c>
      <c r="E49" s="5"/>
      <c r="F49" s="4">
        <v>4</v>
      </c>
      <c r="G49" s="33">
        <f t="shared" si="0"/>
        <v>0</v>
      </c>
      <c r="H49" s="39">
        <v>24</v>
      </c>
      <c r="I49" s="33">
        <f t="shared" si="1"/>
        <v>0</v>
      </c>
      <c r="J49" s="6"/>
    </row>
    <row r="50" spans="2:10" ht="15">
      <c r="B50" s="26" t="s">
        <v>105</v>
      </c>
      <c r="C50" s="30" t="s">
        <v>37</v>
      </c>
      <c r="D50" s="34" t="s">
        <v>65</v>
      </c>
      <c r="E50" s="5"/>
      <c r="F50" s="4">
        <v>4</v>
      </c>
      <c r="G50" s="33">
        <f t="shared" si="0"/>
        <v>0</v>
      </c>
      <c r="H50" s="39">
        <v>60</v>
      </c>
      <c r="I50" s="33">
        <f t="shared" si="1"/>
        <v>0</v>
      </c>
      <c r="J50" s="6"/>
    </row>
    <row r="51" spans="2:10" ht="15">
      <c r="B51" s="26" t="s">
        <v>106</v>
      </c>
      <c r="C51" s="30" t="s">
        <v>38</v>
      </c>
      <c r="D51" s="34" t="s">
        <v>65</v>
      </c>
      <c r="E51" s="5"/>
      <c r="F51" s="4">
        <v>1</v>
      </c>
      <c r="G51" s="33">
        <f t="shared" si="0"/>
        <v>0</v>
      </c>
      <c r="H51" s="39">
        <v>4</v>
      </c>
      <c r="I51" s="33">
        <f t="shared" si="1"/>
        <v>0</v>
      </c>
      <c r="J51" s="6"/>
    </row>
    <row r="52" spans="2:10" ht="15">
      <c r="B52" s="26" t="s">
        <v>107</v>
      </c>
      <c r="C52" s="30" t="s">
        <v>39</v>
      </c>
      <c r="D52" s="34" t="s">
        <v>65</v>
      </c>
      <c r="E52" s="5"/>
      <c r="F52" s="4">
        <v>1</v>
      </c>
      <c r="G52" s="33">
        <f t="shared" si="0"/>
        <v>0</v>
      </c>
      <c r="H52" s="39">
        <v>3</v>
      </c>
      <c r="I52" s="33">
        <f t="shared" si="1"/>
        <v>0</v>
      </c>
      <c r="J52" s="6"/>
    </row>
    <row r="53" spans="2:10" ht="30.75" customHeight="1">
      <c r="B53" s="26" t="s">
        <v>108</v>
      </c>
      <c r="C53" s="30" t="s">
        <v>40</v>
      </c>
      <c r="D53" s="34" t="s">
        <v>65</v>
      </c>
      <c r="E53" s="5"/>
      <c r="F53" s="4">
        <v>2</v>
      </c>
      <c r="G53" s="33">
        <f t="shared" si="0"/>
        <v>0</v>
      </c>
      <c r="H53" s="39">
        <v>2</v>
      </c>
      <c r="I53" s="33">
        <f t="shared" si="1"/>
        <v>0</v>
      </c>
      <c r="J53" s="6"/>
    </row>
    <row r="54" spans="2:10" ht="30" customHeight="1">
      <c r="B54" s="26" t="s">
        <v>109</v>
      </c>
      <c r="C54" s="30" t="s">
        <v>41</v>
      </c>
      <c r="D54" s="34" t="s">
        <v>64</v>
      </c>
      <c r="E54" s="5"/>
      <c r="F54" s="4">
        <v>2</v>
      </c>
      <c r="G54" s="33">
        <f t="shared" si="0"/>
        <v>0</v>
      </c>
      <c r="H54" s="39">
        <v>2</v>
      </c>
      <c r="I54" s="33">
        <f t="shared" si="1"/>
        <v>0</v>
      </c>
      <c r="J54" s="6"/>
    </row>
    <row r="55" spans="2:10" ht="30" customHeight="1">
      <c r="B55" s="26" t="s">
        <v>110</v>
      </c>
      <c r="C55" s="30" t="s">
        <v>42</v>
      </c>
      <c r="D55" s="34" t="s">
        <v>64</v>
      </c>
      <c r="E55" s="5"/>
      <c r="F55" s="4">
        <v>1</v>
      </c>
      <c r="G55" s="33">
        <f t="shared" si="0"/>
        <v>0</v>
      </c>
      <c r="H55" s="39">
        <v>2</v>
      </c>
      <c r="I55" s="33">
        <f t="shared" si="1"/>
        <v>0</v>
      </c>
      <c r="J55" s="6"/>
    </row>
    <row r="56" spans="2:10" ht="15">
      <c r="B56" s="26" t="s">
        <v>111</v>
      </c>
      <c r="C56" s="30" t="s">
        <v>43</v>
      </c>
      <c r="D56" s="34" t="s">
        <v>64</v>
      </c>
      <c r="E56" s="5"/>
      <c r="F56" s="4">
        <v>2</v>
      </c>
      <c r="G56" s="33">
        <f t="shared" si="0"/>
        <v>0</v>
      </c>
      <c r="H56" s="39">
        <v>2</v>
      </c>
      <c r="I56" s="33">
        <f t="shared" si="1"/>
        <v>0</v>
      </c>
      <c r="J56" s="6"/>
    </row>
    <row r="57" spans="2:10" ht="30">
      <c r="B57" s="26" t="s">
        <v>112</v>
      </c>
      <c r="C57" s="30" t="s">
        <v>44</v>
      </c>
      <c r="D57" s="34" t="s">
        <v>64</v>
      </c>
      <c r="E57" s="5"/>
      <c r="F57" s="4">
        <v>1</v>
      </c>
      <c r="G57" s="33">
        <f t="shared" si="0"/>
        <v>0</v>
      </c>
      <c r="H57" s="39">
        <v>2</v>
      </c>
      <c r="I57" s="33">
        <f t="shared" si="1"/>
        <v>0</v>
      </c>
      <c r="J57" s="6"/>
    </row>
    <row r="58" spans="2:10" ht="15">
      <c r="B58" s="26" t="s">
        <v>113</v>
      </c>
      <c r="C58" s="30" t="s">
        <v>45</v>
      </c>
      <c r="D58" s="34" t="s">
        <v>65</v>
      </c>
      <c r="E58" s="5"/>
      <c r="F58" s="4">
        <v>2</v>
      </c>
      <c r="G58" s="33">
        <f t="shared" si="0"/>
        <v>0</v>
      </c>
      <c r="H58" s="39">
        <v>6</v>
      </c>
      <c r="I58" s="33">
        <f t="shared" si="1"/>
        <v>0</v>
      </c>
      <c r="J58" s="6"/>
    </row>
    <row r="59" spans="2:10" ht="15">
      <c r="B59" s="26" t="s">
        <v>114</v>
      </c>
      <c r="C59" s="30" t="s">
        <v>46</v>
      </c>
      <c r="D59" s="34" t="s">
        <v>65</v>
      </c>
      <c r="E59" s="5"/>
      <c r="F59" s="4">
        <v>2</v>
      </c>
      <c r="G59" s="33">
        <f t="shared" si="0"/>
        <v>0</v>
      </c>
      <c r="H59" s="39">
        <v>6</v>
      </c>
      <c r="I59" s="33">
        <f t="shared" si="1"/>
        <v>0</v>
      </c>
      <c r="J59" s="6"/>
    </row>
    <row r="60" spans="2:10" ht="15">
      <c r="B60" s="26" t="s">
        <v>115</v>
      </c>
      <c r="C60" s="30" t="s">
        <v>47</v>
      </c>
      <c r="D60" s="34" t="s">
        <v>65</v>
      </c>
      <c r="E60" s="5"/>
      <c r="F60" s="4">
        <v>2</v>
      </c>
      <c r="G60" s="33">
        <f t="shared" si="0"/>
        <v>0</v>
      </c>
      <c r="H60" s="39">
        <v>6</v>
      </c>
      <c r="I60" s="33">
        <f t="shared" si="1"/>
        <v>0</v>
      </c>
      <c r="J60" s="6"/>
    </row>
    <row r="61" spans="2:10" ht="15">
      <c r="B61" s="26" t="s">
        <v>116</v>
      </c>
      <c r="C61" s="30" t="s">
        <v>48</v>
      </c>
      <c r="D61" s="34" t="s">
        <v>65</v>
      </c>
      <c r="E61" s="5"/>
      <c r="F61" s="4">
        <v>2</v>
      </c>
      <c r="G61" s="33">
        <f t="shared" si="0"/>
        <v>0</v>
      </c>
      <c r="H61" s="39">
        <v>6</v>
      </c>
      <c r="I61" s="33">
        <f t="shared" si="1"/>
        <v>0</v>
      </c>
      <c r="J61" s="6"/>
    </row>
    <row r="62" spans="2:10" ht="15">
      <c r="B62" s="26" t="s">
        <v>117</v>
      </c>
      <c r="C62" s="30" t="s">
        <v>49</v>
      </c>
      <c r="D62" s="34" t="s">
        <v>65</v>
      </c>
      <c r="E62" s="5"/>
      <c r="F62" s="4">
        <v>2</v>
      </c>
      <c r="G62" s="33">
        <f t="shared" si="0"/>
        <v>0</v>
      </c>
      <c r="H62" s="39">
        <v>4</v>
      </c>
      <c r="I62" s="33">
        <f t="shared" si="1"/>
        <v>0</v>
      </c>
      <c r="J62" s="6"/>
    </row>
    <row r="63" spans="2:10" ht="15">
      <c r="B63" s="26" t="s">
        <v>118</v>
      </c>
      <c r="C63" s="30" t="s">
        <v>50</v>
      </c>
      <c r="D63" s="34" t="s">
        <v>65</v>
      </c>
      <c r="E63" s="5"/>
      <c r="F63" s="4">
        <v>2</v>
      </c>
      <c r="G63" s="33">
        <f t="shared" si="0"/>
        <v>0</v>
      </c>
      <c r="H63" s="39">
        <v>6</v>
      </c>
      <c r="I63" s="33">
        <f t="shared" si="1"/>
        <v>0</v>
      </c>
      <c r="J63" s="6"/>
    </row>
    <row r="64" spans="2:10" ht="15">
      <c r="B64" s="26" t="s">
        <v>119</v>
      </c>
      <c r="C64" s="30" t="s">
        <v>51</v>
      </c>
      <c r="D64" s="34" t="s">
        <v>65</v>
      </c>
      <c r="E64" s="5"/>
      <c r="F64" s="4">
        <v>2</v>
      </c>
      <c r="G64" s="33">
        <f t="shared" si="0"/>
        <v>0</v>
      </c>
      <c r="H64" s="39">
        <v>6</v>
      </c>
      <c r="I64" s="33">
        <f t="shared" si="1"/>
        <v>0</v>
      </c>
      <c r="J64" s="6"/>
    </row>
    <row r="65" spans="2:10" ht="15">
      <c r="B65" s="26" t="s">
        <v>120</v>
      </c>
      <c r="C65" s="30" t="s">
        <v>52</v>
      </c>
      <c r="D65" s="34" t="s">
        <v>65</v>
      </c>
      <c r="E65" s="5"/>
      <c r="F65" s="4">
        <v>1</v>
      </c>
      <c r="G65" s="33">
        <f t="shared" si="0"/>
        <v>0</v>
      </c>
      <c r="H65" s="39">
        <v>1</v>
      </c>
      <c r="I65" s="33">
        <f t="shared" si="1"/>
        <v>0</v>
      </c>
      <c r="J65" s="6"/>
    </row>
    <row r="66" spans="2:10" ht="15">
      <c r="B66" s="26" t="s">
        <v>121</v>
      </c>
      <c r="C66" s="30" t="s">
        <v>53</v>
      </c>
      <c r="D66" s="34" t="s">
        <v>65</v>
      </c>
      <c r="E66" s="5"/>
      <c r="F66" s="4">
        <v>1</v>
      </c>
      <c r="G66" s="33">
        <f t="shared" si="0"/>
        <v>0</v>
      </c>
      <c r="H66" s="39">
        <v>2</v>
      </c>
      <c r="I66" s="33">
        <f t="shared" si="1"/>
        <v>0</v>
      </c>
      <c r="J66" s="6"/>
    </row>
    <row r="67" spans="2:10" ht="15">
      <c r="B67" s="26" t="s">
        <v>122</v>
      </c>
      <c r="C67" s="30" t="s">
        <v>54</v>
      </c>
      <c r="D67" s="34" t="s">
        <v>65</v>
      </c>
      <c r="E67" s="5"/>
      <c r="F67" s="4">
        <v>1</v>
      </c>
      <c r="G67" s="33">
        <f t="shared" si="0"/>
        <v>0</v>
      </c>
      <c r="H67" s="39">
        <v>2</v>
      </c>
      <c r="I67" s="33">
        <f t="shared" si="1"/>
        <v>0</v>
      </c>
      <c r="J67" s="6"/>
    </row>
    <row r="68" spans="2:10" ht="28.5" customHeight="1" thickBot="1">
      <c r="B68" s="27" t="s">
        <v>123</v>
      </c>
      <c r="C68" s="31" t="s">
        <v>55</v>
      </c>
      <c r="D68" s="35" t="s">
        <v>64</v>
      </c>
      <c r="E68" s="36"/>
      <c r="F68" s="37">
        <v>1</v>
      </c>
      <c r="G68" s="38">
        <f t="shared" si="0"/>
        <v>0</v>
      </c>
      <c r="H68" s="40">
        <v>2</v>
      </c>
      <c r="I68" s="38">
        <f t="shared" si="1"/>
        <v>0</v>
      </c>
      <c r="J68" s="6"/>
    </row>
    <row r="69" spans="2:10" ht="15">
      <c r="B69" s="15" t="s">
        <v>61</v>
      </c>
      <c r="C69" s="15"/>
      <c r="D69" s="15"/>
      <c r="E69" s="15"/>
      <c r="F69" s="15"/>
      <c r="G69" s="41">
        <f>SUM(G11:G68)</f>
        <v>0</v>
      </c>
      <c r="H69" s="6"/>
      <c r="I69" s="41">
        <f>SUM(I11:I68)</f>
        <v>0</v>
      </c>
      <c r="J69" s="12"/>
    </row>
    <row r="70" spans="2:10" ht="15">
      <c r="B70" s="15" t="s">
        <v>62</v>
      </c>
      <c r="C70" s="15"/>
      <c r="D70" s="15"/>
      <c r="E70" s="15"/>
      <c r="F70" s="15"/>
      <c r="G70" s="42">
        <f>G69*0.21</f>
        <v>0</v>
      </c>
      <c r="H70" s="6"/>
      <c r="I70" s="42">
        <f>I69*0.21</f>
        <v>0</v>
      </c>
      <c r="J70" s="6"/>
    </row>
    <row r="71" spans="2:10" ht="15.75" thickBot="1">
      <c r="B71" s="15" t="s">
        <v>63</v>
      </c>
      <c r="C71" s="15"/>
      <c r="D71" s="15"/>
      <c r="E71" s="15"/>
      <c r="F71" s="15"/>
      <c r="G71" s="43">
        <f>G69+G70</f>
        <v>0</v>
      </c>
      <c r="H71" s="6"/>
      <c r="I71" s="43">
        <f>I69+I70</f>
        <v>0</v>
      </c>
      <c r="J71" s="6"/>
    </row>
  </sheetData>
  <mergeCells count="12">
    <mergeCell ref="B69:F69"/>
    <mergeCell ref="B70:F70"/>
    <mergeCell ref="B71:F71"/>
    <mergeCell ref="B3:I3"/>
    <mergeCell ref="B5:I5"/>
    <mergeCell ref="B7:I7"/>
    <mergeCell ref="H9:I9"/>
    <mergeCell ref="D9:D10"/>
    <mergeCell ref="F9:G9"/>
    <mergeCell ref="C8:C10"/>
    <mergeCell ref="B8:B10"/>
    <mergeCell ref="D8:I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2018-02-07T12:12:52Z</dcterms:modified>
  <cp:category/>
  <cp:version/>
  <cp:contentType/>
  <cp:contentStatus/>
</cp:coreProperties>
</file>