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10020" activeTab="0"/>
  </bookViews>
  <sheets>
    <sheet name="5. VZT rekuperace" sheetId="1" r:id="rId1"/>
  </sheets>
  <definedNames>
    <definedName name="_xlnm.Print_Titles" localSheetId="0">'5. VZT rekuperace'!$1:$6</definedName>
    <definedName name="_xlnm.Print_Area" localSheetId="0">'5. VZT rekuperace'!$A$1:$J$64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<sst xmlns="http://schemas.openxmlformats.org/spreadsheetml/2006/main" count="71" uniqueCount="54">
  <si>
    <t>montážní normativ Nh</t>
  </si>
  <si>
    <t>P.č.</t>
  </si>
  <si>
    <t>Číslo položky</t>
  </si>
  <si>
    <t>Název položky</t>
  </si>
  <si>
    <t>MJ</t>
  </si>
  <si>
    <t>ks</t>
  </si>
  <si>
    <t>CELKEM</t>
  </si>
  <si>
    <t>RDS Dodávka celkem (Kč)</t>
  </si>
  <si>
    <t>RDS Montáž celkem (Kč)</t>
  </si>
  <si>
    <t>Výrobce</t>
  </si>
  <si>
    <t>množství RDS</t>
  </si>
  <si>
    <t>cena / MJ</t>
  </si>
  <si>
    <t xml:space="preserve"> </t>
  </si>
  <si>
    <t>kpl</t>
  </si>
  <si>
    <t>Doprava a vitrostaveništní přesuny</t>
  </si>
  <si>
    <t>Montážní mechanizmy, plošiny, lešení</t>
  </si>
  <si>
    <t>Zaregulování a seřízení zařízení</t>
  </si>
  <si>
    <t>Provozní zkoušky</t>
  </si>
  <si>
    <t>Dokumentace provedení díla (dokumentace skutečného provedení)</t>
  </si>
  <si>
    <t>Větrání strojovny KGJ</t>
  </si>
  <si>
    <t>výrobce potrubí</t>
  </si>
  <si>
    <t>bm</t>
  </si>
  <si>
    <t xml:space="preserve">VZT potrubí, čtyřhranné pozinkovaný plech - včetně tvarovek  Součástí potrubí budou veškeré nosné a  kotvící konstrukce. </t>
  </si>
  <si>
    <t>čtyřhranného ocel. potrubí sk I do obvodu</t>
  </si>
  <si>
    <t>rockwool</t>
  </si>
  <si>
    <r>
      <t>m</t>
    </r>
    <r>
      <rPr>
        <vertAlign val="superscript"/>
        <sz val="9"/>
        <rFont val="Arial"/>
        <family val="2"/>
      </rPr>
      <t>2</t>
    </r>
  </si>
  <si>
    <t>Doplňkový materiál</t>
  </si>
  <si>
    <t>Montážní, těsnící a spojovací materiál</t>
  </si>
  <si>
    <t>OSTATNÍ NÁKLADY</t>
  </si>
  <si>
    <t>1.1</t>
  </si>
  <si>
    <t>VZT rekuperační jednotka pro halu A</t>
  </si>
  <si>
    <t>3500/ 30 % tvar. dílů</t>
  </si>
  <si>
    <t>5600/ 30 % tvar. dílů</t>
  </si>
  <si>
    <t>Obdélníková vyústka 2 řadá s regulací R1 525x225, ocel, horizontální lamely vpředu</t>
  </si>
  <si>
    <t>Lindab</t>
  </si>
  <si>
    <t>Obdélníková vyústka 1 řadá s regulací R1 525x225, ocel</t>
  </si>
  <si>
    <t>Kulisa 4-hr 1500x1000x100</t>
  </si>
  <si>
    <t>Stavební úpravy</t>
  </si>
  <si>
    <t>Ocelová nosná konstrukce VZT jednotky</t>
  </si>
  <si>
    <t>Prostupy vč. zapravení</t>
  </si>
  <si>
    <t>Tepelná a protihluková izolace tl. 60 mm s oplechováním - iz. deskami nebo pásy (Larock 40 ALS)</t>
  </si>
  <si>
    <t>s AL polepem přip. na trny</t>
  </si>
  <si>
    <t>Regulační klapka se servopohonem 1250x450</t>
  </si>
  <si>
    <t>Regulační klapka se servopohonem 1250x630</t>
  </si>
  <si>
    <t>Protidešťová žaluzie se sítem proti hmyzu 1000x1250</t>
  </si>
  <si>
    <t xml:space="preserve">Ohřívač do VZT jednotky, 100 kW výkonu </t>
  </si>
  <si>
    <t xml:space="preserve">Součet </t>
  </si>
  <si>
    <t>1CSC a.s. - ROZVOJ A REVITALIZACE VÝROBNÍHO AREÁLU</t>
  </si>
  <si>
    <t xml:space="preserve">Investor : </t>
  </si>
  <si>
    <t>NELI property, a.s., IČO 29275555</t>
  </si>
  <si>
    <t>Na Hraničkách 589/34, Dědice, 682 01 Vyškov</t>
  </si>
  <si>
    <t>Akce:</t>
  </si>
  <si>
    <t xml:space="preserve">5. VZT rekuperační jednotka - ROZPOČET </t>
  </si>
  <si>
    <t>Vypracoval : Ing. Pavel Morávek, 03/2017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</si>
</sst>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/mm"/>
    <numFmt numFmtId="166" formatCode="#,##0\ "/>
    <numFmt numFmtId="167" formatCode="#,##0.000"/>
    <numFmt numFmtId="168" formatCode="_-* #,##0.00&quot; Kč&quot;_-;\-* #,##0.00&quot; Kč&quot;_-;_-* \-??&quot; Kč&quot;_-;_-@_-"/>
    <numFmt numFmtId="169" formatCode="_-* #,##0.00\ _K_č_-;\-* #,##0.00\ _K_č_-;_-* \-??\ _K_č_-;_-@_-"/>
    <numFmt numFmtId="170" formatCode="0.0%"/>
    <numFmt numFmtId="171" formatCode="0.000"/>
    <numFmt numFmtId="172" formatCode="[$-405]d\.\ mmmm\ yyyy"/>
    <numFmt numFmtId="173" formatCode="#,##0\ &quot;Kč&quot;"/>
    <numFmt numFmtId="174" formatCode="#,##0.00\ &quot;Kč&quot;"/>
    <numFmt numFmtId="175" formatCode="#,##0.00\ _K_č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mmm/yyyy"/>
    <numFmt numFmtId="181" formatCode="d&quot;/ &quot;mm"/>
    <numFmt numFmtId="182" formatCode="[$-405]dddd\ d\.\ mmmm\ yyyy"/>
    <numFmt numFmtId="183" formatCode="[$-405]mmmm\ yy;@"/>
    <numFmt numFmtId="184" formatCode="000\ 00"/>
  </numFmts>
  <fonts count="36"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2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" fontId="2" fillId="0" borderId="0" applyBorder="0" applyAlignment="0">
      <protection/>
    </xf>
    <xf numFmtId="0" fontId="2" fillId="0" borderId="0">
      <alignment horizontal="right" wrapText="1"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66" fontId="2" fillId="0" borderId="0" applyFont="0" applyFill="0" applyBorder="0">
      <alignment horizontal="right" vertical="center"/>
      <protection/>
    </xf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169" fontId="1" fillId="0" borderId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43" fontId="6" fillId="0" borderId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 horizontal="center" vertical="center" wrapText="1"/>
      <protection/>
    </xf>
    <xf numFmtId="0" fontId="11" fillId="0" borderId="0" applyNumberFormat="0" applyFill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>
      <alignment horizontal="left"/>
      <protection/>
    </xf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166" fontId="1" fillId="0" borderId="0">
      <alignment vertical="center"/>
      <protection/>
    </xf>
    <xf numFmtId="0" fontId="1" fillId="0" borderId="0">
      <alignment/>
      <protection/>
    </xf>
    <xf numFmtId="166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6">
      <alignment horizontal="center" vertical="center" wrapText="1"/>
      <protection/>
    </xf>
    <xf numFmtId="165" fontId="1" fillId="0" borderId="0">
      <alignment horizontal="center" vertical="center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9" applyNumberFormat="0" applyAlignment="0" applyProtection="0"/>
    <xf numFmtId="0" fontId="24" fillId="19" borderId="9" applyNumberFormat="0" applyAlignment="0" applyProtection="0"/>
    <xf numFmtId="0" fontId="25" fillId="19" borderId="10" applyNumberFormat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76">
    <xf numFmtId="0" fontId="0" fillId="0" borderId="0" xfId="0" applyAlignment="1">
      <alignment/>
    </xf>
    <xf numFmtId="165" fontId="7" fillId="0" borderId="11" xfId="80" applyNumberFormat="1" applyFont="1" applyFill="1" applyBorder="1" applyAlignment="1">
      <alignment horizontal="center" vertical="center" wrapText="1"/>
      <protection/>
    </xf>
    <xf numFmtId="49" fontId="29" fillId="0" borderId="11" xfId="0" applyNumberFormat="1" applyFont="1" applyFill="1" applyBorder="1" applyAlignment="1">
      <alignment horizontal="left" vertical="center"/>
    </xf>
    <xf numFmtId="0" fontId="29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165" fontId="7" fillId="0" borderId="11" xfId="80" applyNumberFormat="1" applyFont="1" applyFill="1" applyBorder="1" applyAlignment="1" applyProtection="1" quotePrefix="1">
      <alignment horizontal="center" vertical="center"/>
      <protection hidden="1" locked="0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28" fillId="0" borderId="11" xfId="79" applyFont="1" applyFill="1" applyBorder="1" applyAlignment="1">
      <alignment horizontal="centerContinuous" vertical="center"/>
      <protection/>
    </xf>
    <xf numFmtId="0" fontId="7" fillId="0" borderId="13" xfId="79" applyFont="1" applyFill="1" applyBorder="1">
      <alignment/>
      <protection/>
    </xf>
    <xf numFmtId="0" fontId="6" fillId="0" borderId="13" xfId="79" applyFont="1" applyFill="1" applyBorder="1" applyAlignment="1">
      <alignment vertical="center"/>
      <protection/>
    </xf>
    <xf numFmtId="0" fontId="7" fillId="0" borderId="14" xfId="79" applyFont="1" applyFill="1" applyBorder="1" applyAlignment="1">
      <alignment horizontal="center" vertical="center"/>
      <protection/>
    </xf>
    <xf numFmtId="0" fontId="7" fillId="0" borderId="14" xfId="79" applyFont="1" applyFill="1" applyBorder="1" applyAlignment="1">
      <alignment horizontal="center" vertical="center" wrapText="1"/>
      <protection/>
    </xf>
    <xf numFmtId="164" fontId="7" fillId="0" borderId="14" xfId="79" applyNumberFormat="1" applyFont="1" applyFill="1" applyBorder="1" applyAlignment="1">
      <alignment horizontal="center" vertical="center" wrapText="1"/>
      <protection/>
    </xf>
    <xf numFmtId="0" fontId="7" fillId="0" borderId="15" xfId="79" applyFont="1" applyFill="1" applyBorder="1" applyAlignment="1">
      <alignment horizontal="center" vertical="center" wrapText="1"/>
      <protection/>
    </xf>
    <xf numFmtId="0" fontId="7" fillId="0" borderId="16" xfId="79" applyFont="1" applyFill="1" applyBorder="1" applyAlignment="1">
      <alignment horizontal="center" vertical="center" wrapText="1"/>
      <protection/>
    </xf>
    <xf numFmtId="4" fontId="7" fillId="0" borderId="17" xfId="0" applyNumberFormat="1" applyFont="1" applyFill="1" applyBorder="1" applyAlignment="1">
      <alignment horizontal="right" vertical="center"/>
    </xf>
    <xf numFmtId="49" fontId="7" fillId="0" borderId="14" xfId="79" applyNumberFormat="1" applyFont="1" applyFill="1" applyBorder="1">
      <alignment/>
      <protection/>
    </xf>
    <xf numFmtId="0" fontId="7" fillId="0" borderId="14" xfId="79" applyFont="1" applyFill="1" applyBorder="1" applyAlignment="1">
      <alignment horizontal="center" vertical="center" wrapText="1"/>
      <protection/>
    </xf>
    <xf numFmtId="0" fontId="7" fillId="0" borderId="11" xfId="79" applyFont="1" applyFill="1" applyBorder="1" applyAlignment="1">
      <alignment horizontal="center"/>
      <protection/>
    </xf>
    <xf numFmtId="4" fontId="7" fillId="0" borderId="11" xfId="0" applyNumberFormat="1" applyFont="1" applyFill="1" applyBorder="1" applyAlignment="1">
      <alignment horizontal="right" vertical="center"/>
    </xf>
    <xf numFmtId="4" fontId="31" fillId="0" borderId="18" xfId="67" applyNumberFormat="1" applyFont="1" applyFill="1" applyBorder="1" applyAlignment="1">
      <alignment vertical="center"/>
      <protection/>
    </xf>
    <xf numFmtId="0" fontId="27" fillId="0" borderId="11" xfId="67" applyNumberFormat="1" applyFont="1" applyFill="1" applyBorder="1" applyAlignment="1">
      <alignment vertical="center"/>
      <protection/>
    </xf>
    <xf numFmtId="0" fontId="7" fillId="0" borderId="13" xfId="79" applyFont="1" applyFill="1" applyBorder="1" applyAlignment="1">
      <alignment horizontal="center"/>
      <protection/>
    </xf>
    <xf numFmtId="0" fontId="27" fillId="0" borderId="14" xfId="67" applyNumberFormat="1" applyFont="1" applyFill="1" applyBorder="1" applyAlignment="1">
      <alignment vertical="center"/>
      <protection/>
    </xf>
    <xf numFmtId="0" fontId="6" fillId="0" borderId="11" xfId="79" applyFont="1" applyFill="1" applyBorder="1" applyAlignment="1">
      <alignment/>
      <protection/>
    </xf>
    <xf numFmtId="0" fontId="6" fillId="0" borderId="11" xfId="79" applyFont="1" applyFill="1" applyBorder="1" applyAlignment="1">
      <alignment horizontal="left" vertical="center"/>
      <protection/>
    </xf>
    <xf numFmtId="0" fontId="32" fillId="0" borderId="0" xfId="0" applyFont="1" applyFill="1" applyAlignment="1">
      <alignment/>
    </xf>
    <xf numFmtId="0" fontId="31" fillId="0" borderId="0" xfId="0" applyFont="1" applyAlignment="1">
      <alignment horizontal="left"/>
    </xf>
    <xf numFmtId="0" fontId="33" fillId="0" borderId="11" xfId="79" applyFont="1" applyFill="1" applyBorder="1" applyAlignment="1">
      <alignment horizontal="center" vertical="center"/>
      <protection/>
    </xf>
    <xf numFmtId="164" fontId="33" fillId="0" borderId="11" xfId="79" applyNumberFormat="1" applyFont="1" applyFill="1" applyBorder="1" applyAlignment="1">
      <alignment horizontal="center" vertical="center"/>
      <protection/>
    </xf>
    <xf numFmtId="0" fontId="33" fillId="0" borderId="11" xfId="79" applyFont="1" applyFill="1" applyBorder="1" applyAlignment="1">
      <alignment vertical="center"/>
      <protection/>
    </xf>
    <xf numFmtId="0" fontId="34" fillId="0" borderId="11" xfId="79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justify"/>
    </xf>
    <xf numFmtId="0" fontId="35" fillId="0" borderId="0" xfId="0" applyFont="1" applyAlignment="1">
      <alignment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/>
    </xf>
    <xf numFmtId="0" fontId="30" fillId="0" borderId="11" xfId="67" applyNumberFormat="1" applyFont="1" applyFill="1" applyBorder="1">
      <alignment/>
      <protection/>
    </xf>
    <xf numFmtId="0" fontId="30" fillId="0" borderId="11" xfId="67" applyNumberFormat="1" applyFont="1" applyFill="1" applyBorder="1" applyAlignment="1">
      <alignment vertical="center" wrapText="1"/>
      <protection/>
    </xf>
    <xf numFmtId="0" fontId="30" fillId="0" borderId="11" xfId="67" applyNumberFormat="1" applyFont="1" applyFill="1" applyBorder="1" applyAlignment="1">
      <alignment horizontal="center" vertical="center" wrapText="1"/>
      <protection/>
    </xf>
    <xf numFmtId="0" fontId="30" fillId="0" borderId="11" xfId="67" applyNumberFormat="1" applyFont="1" applyFill="1" applyBorder="1" applyAlignment="1">
      <alignment horizontal="center" vertical="center"/>
      <protection/>
    </xf>
    <xf numFmtId="164" fontId="30" fillId="0" borderId="11" xfId="67" applyNumberFormat="1" applyFont="1" applyFill="1" applyBorder="1" applyAlignment="1">
      <alignment horizontal="center" vertical="center"/>
      <protection/>
    </xf>
    <xf numFmtId="0" fontId="30" fillId="0" borderId="11" xfId="67" applyNumberFormat="1" applyFont="1" applyFill="1" applyBorder="1" applyAlignment="1">
      <alignment vertical="center"/>
      <protection/>
    </xf>
    <xf numFmtId="0" fontId="30" fillId="0" borderId="12" xfId="67" applyNumberFormat="1" applyFont="1" applyFill="1" applyBorder="1" applyAlignment="1">
      <alignment vertical="center"/>
      <protection/>
    </xf>
    <xf numFmtId="4" fontId="30" fillId="0" borderId="11" xfId="67" applyNumberFormat="1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30" fillId="0" borderId="19" xfId="67" applyNumberFormat="1" applyFont="1" applyFill="1" applyBorder="1" applyAlignment="1">
      <alignment vertical="center" wrapText="1"/>
      <protection/>
    </xf>
    <xf numFmtId="0" fontId="30" fillId="0" borderId="19" xfId="67" applyNumberFormat="1" applyFont="1" applyFill="1" applyBorder="1" applyAlignment="1">
      <alignment horizontal="center" vertical="center" wrapText="1"/>
      <protection/>
    </xf>
    <xf numFmtId="0" fontId="30" fillId="0" borderId="19" xfId="67" applyNumberFormat="1" applyFont="1" applyFill="1" applyBorder="1" applyAlignment="1">
      <alignment horizontal="center" vertical="center"/>
      <protection/>
    </xf>
    <xf numFmtId="164" fontId="30" fillId="0" borderId="19" xfId="67" applyNumberFormat="1" applyFont="1" applyFill="1" applyBorder="1" applyAlignment="1">
      <alignment horizontal="center" vertical="center"/>
      <protection/>
    </xf>
    <xf numFmtId="0" fontId="30" fillId="0" borderId="19" xfId="67" applyNumberFormat="1" applyFont="1" applyFill="1" applyBorder="1" applyAlignment="1">
      <alignment vertical="center"/>
      <protection/>
    </xf>
    <xf numFmtId="0" fontId="30" fillId="0" borderId="20" xfId="67" applyNumberFormat="1" applyFont="1" applyFill="1" applyBorder="1" applyAlignment="1">
      <alignment vertical="center"/>
      <protection/>
    </xf>
    <xf numFmtId="0" fontId="30" fillId="0" borderId="21" xfId="67" applyNumberFormat="1" applyFont="1" applyFill="1" applyBorder="1">
      <alignment/>
      <protection/>
    </xf>
    <xf numFmtId="0" fontId="32" fillId="0" borderId="22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horizontal="center" vertical="center"/>
    </xf>
    <xf numFmtId="164" fontId="32" fillId="0" borderId="22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2" fillId="0" borderId="23" xfId="0" applyFont="1" applyFill="1" applyBorder="1" applyAlignment="1">
      <alignment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164" fontId="32" fillId="0" borderId="0" xfId="0" applyNumberFormat="1" applyFont="1" applyFill="1" applyAlignment="1">
      <alignment horizontal="center" vertical="center"/>
    </xf>
    <xf numFmtId="0" fontId="7" fillId="0" borderId="24" xfId="79" applyFont="1" applyFill="1" applyBorder="1">
      <alignment/>
      <protection/>
    </xf>
    <xf numFmtId="0" fontId="6" fillId="0" borderId="24" xfId="79" applyFont="1" applyFill="1" applyBorder="1" applyAlignment="1">
      <alignment vertical="center"/>
      <protection/>
    </xf>
    <xf numFmtId="0" fontId="34" fillId="0" borderId="11" xfId="79" applyFont="1" applyFill="1" applyBorder="1" applyAlignment="1">
      <alignment horizontal="left" vertical="center"/>
      <protection/>
    </xf>
    <xf numFmtId="4" fontId="31" fillId="0" borderId="17" xfId="67" applyNumberFormat="1" applyFont="1" applyFill="1" applyBorder="1" applyAlignment="1">
      <alignment vertical="center"/>
      <protection/>
    </xf>
    <xf numFmtId="4" fontId="31" fillId="0" borderId="11" xfId="67" applyNumberFormat="1" applyFont="1" applyFill="1" applyBorder="1" applyAlignment="1">
      <alignment vertical="center"/>
      <protection/>
    </xf>
    <xf numFmtId="0" fontId="6" fillId="0" borderId="11" xfId="79" applyFont="1" applyFill="1" applyBorder="1" applyAlignment="1">
      <alignment vertical="center"/>
      <protection/>
    </xf>
    <xf numFmtId="4" fontId="30" fillId="0" borderId="25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</cellXfs>
  <cellStyles count="86">
    <cellStyle name="Normal" xfId="0"/>
    <cellStyle name="1D čísl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D čísla" xfId="22"/>
    <cellStyle name="3D čísla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á čísla" xfId="36"/>
    <cellStyle name="Celkem" xfId="37"/>
    <cellStyle name="Comma" xfId="38"/>
    <cellStyle name="čárky 2" xfId="39"/>
    <cellStyle name="čárky 2 2" xfId="40"/>
    <cellStyle name="čárky 2 2 2" xfId="41"/>
    <cellStyle name="čárky 2 3" xfId="42"/>
    <cellStyle name="čárky 2 3 2" xfId="43"/>
    <cellStyle name="čárky 3" xfId="44"/>
    <cellStyle name="čárky 3 2" xfId="45"/>
    <cellStyle name="čárky 3 2 2" xfId="46"/>
    <cellStyle name="čárky 4" xfId="47"/>
    <cellStyle name="Comma [0]" xfId="48"/>
    <cellStyle name="Hlavička" xfId="49"/>
    <cellStyle name="Hyperlink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adpis listu" xfId="58"/>
    <cellStyle name="Název" xfId="59"/>
    <cellStyle name="Neutrální" xfId="60"/>
    <cellStyle name="normální 10" xfId="61"/>
    <cellStyle name="normální 11" xfId="62"/>
    <cellStyle name="Normální 2" xfId="63"/>
    <cellStyle name="normální 2 2" xfId="64"/>
    <cellStyle name="normální 3" xfId="65"/>
    <cellStyle name="normální 3 2" xfId="66"/>
    <cellStyle name="Normální 4" xfId="67"/>
    <cellStyle name="normální 4 2" xfId="68"/>
    <cellStyle name="normální 5" xfId="69"/>
    <cellStyle name="normální 5 2" xfId="70"/>
    <cellStyle name="normální 6" xfId="71"/>
    <cellStyle name="normální 6 2" xfId="72"/>
    <cellStyle name="normální 7" xfId="73"/>
    <cellStyle name="normální 7 2" xfId="74"/>
    <cellStyle name="normální 8" xfId="75"/>
    <cellStyle name="normální 8 2" xfId="76"/>
    <cellStyle name="normální 9" xfId="77"/>
    <cellStyle name="normální 9 2" xfId="78"/>
    <cellStyle name="normální_POL.XLS" xfId="79"/>
    <cellStyle name="Podhlavička" xfId="80"/>
    <cellStyle name="pozice" xfId="81"/>
    <cellStyle name="Poznámka" xfId="82"/>
    <cellStyle name="Percent" xfId="83"/>
    <cellStyle name="procent 2" xfId="84"/>
    <cellStyle name="Propojená buňka" xfId="85"/>
    <cellStyle name="Followed Hyperlink" xfId="86"/>
    <cellStyle name="Správně" xfId="87"/>
    <cellStyle name="Špatně" xfId="88"/>
    <cellStyle name="Text upozornění" xfId="89"/>
    <cellStyle name="Vstup" xfId="90"/>
    <cellStyle name="Výpočet" xfId="91"/>
    <cellStyle name="Výstup" xfId="92"/>
    <cellStyle name="Vysvětlující text" xfId="93"/>
    <cellStyle name="Zvýraznění 1" xfId="94"/>
    <cellStyle name="Zvýraznění 2" xfId="95"/>
    <cellStyle name="Zvýraznění 3" xfId="96"/>
    <cellStyle name="Zvýraznění 4" xfId="97"/>
    <cellStyle name="Zvýraznění 5" xfId="98"/>
    <cellStyle name="Zvýraznění 6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</xdr:col>
      <xdr:colOff>1104900</xdr:colOff>
      <xdr:row>0</xdr:row>
      <xdr:rowOff>0</xdr:rowOff>
    </xdr:to>
    <xdr:pic>
      <xdr:nvPicPr>
        <xdr:cNvPr id="1" name="Obrázek 2" descr="cid:image001.jpg@01D0A4F7.FDBD1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I8" sqref="I8"/>
    </sheetView>
  </sheetViews>
  <sheetFormatPr defaultColWidth="9.140625" defaultRowHeight="15"/>
  <cols>
    <col min="1" max="1" width="3.8515625" style="32" customWidth="1"/>
    <col min="2" max="2" width="16.57421875" style="40" customWidth="1"/>
    <col min="3" max="3" width="63.421875" style="65" customWidth="1"/>
    <col min="4" max="4" width="16.421875" style="66" customWidth="1"/>
    <col min="5" max="5" width="6.00390625" style="66" customWidth="1"/>
    <col min="6" max="6" width="8.8515625" style="67" customWidth="1"/>
    <col min="7" max="8" width="11.421875" style="40" customWidth="1"/>
    <col min="9" max="9" width="16.140625" style="40" customWidth="1"/>
    <col min="10" max="10" width="12.140625" style="40" customWidth="1"/>
    <col min="11" max="11" width="9.140625" style="32" customWidth="1"/>
    <col min="12" max="12" width="13.421875" style="32" customWidth="1"/>
    <col min="13" max="16384" width="9.140625" style="32" customWidth="1"/>
  </cols>
  <sheetData>
    <row r="1" spans="2:10" ht="22.5" customHeight="1">
      <c r="B1" s="31" t="s">
        <v>51</v>
      </c>
      <c r="C1" s="33" t="s">
        <v>47</v>
      </c>
      <c r="D1" s="34"/>
      <c r="E1" s="34"/>
      <c r="F1" s="35"/>
      <c r="G1" s="36"/>
      <c r="H1" s="73" t="s">
        <v>53</v>
      </c>
      <c r="I1" s="37"/>
      <c r="J1" s="32"/>
    </row>
    <row r="2" spans="1:10" ht="22.5" customHeight="1">
      <c r="A2" s="30"/>
      <c r="B2" s="30" t="s">
        <v>48</v>
      </c>
      <c r="C2" s="38" t="s">
        <v>49</v>
      </c>
      <c r="D2" s="39"/>
      <c r="E2" s="39"/>
      <c r="F2" s="39"/>
      <c r="G2" s="39"/>
      <c r="H2" s="39"/>
      <c r="I2" s="39"/>
      <c r="J2" s="13"/>
    </row>
    <row r="3" spans="1:36" ht="15">
      <c r="A3" s="14"/>
      <c r="B3" s="15"/>
      <c r="C3" s="38" t="s">
        <v>50</v>
      </c>
      <c r="D3" s="39"/>
      <c r="E3" s="39"/>
      <c r="F3" s="39"/>
      <c r="G3" s="39"/>
      <c r="H3" s="39"/>
      <c r="J3" s="15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ht="15">
      <c r="A4" s="68"/>
      <c r="B4" s="69"/>
      <c r="C4" s="38"/>
      <c r="D4" s="39"/>
      <c r="E4" s="39"/>
      <c r="F4" s="39"/>
      <c r="G4" s="39"/>
      <c r="H4" s="39"/>
      <c r="J4" s="69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21" thickBot="1">
      <c r="A5" s="68"/>
      <c r="B5" s="69"/>
      <c r="C5" s="70" t="s">
        <v>52</v>
      </c>
      <c r="D5" s="39"/>
      <c r="E5" s="39"/>
      <c r="F5" s="39"/>
      <c r="G5" s="39"/>
      <c r="H5" s="39"/>
      <c r="J5" s="69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</row>
    <row r="6" spans="1:36" ht="42.75" customHeight="1">
      <c r="A6" s="22" t="s">
        <v>1</v>
      </c>
      <c r="B6" s="16" t="s">
        <v>2</v>
      </c>
      <c r="C6" s="17" t="s">
        <v>3</v>
      </c>
      <c r="D6" s="16" t="s">
        <v>9</v>
      </c>
      <c r="E6" s="16" t="s">
        <v>4</v>
      </c>
      <c r="F6" s="18" t="s">
        <v>10</v>
      </c>
      <c r="G6" s="17" t="s">
        <v>11</v>
      </c>
      <c r="H6" s="19" t="s">
        <v>0</v>
      </c>
      <c r="I6" s="20" t="s">
        <v>7</v>
      </c>
      <c r="J6" s="23" t="s">
        <v>8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12" s="50" customFormat="1" ht="16.5" customHeight="1">
      <c r="A7" s="42"/>
      <c r="B7" s="27" t="s">
        <v>19</v>
      </c>
      <c r="C7" s="43"/>
      <c r="D7" s="44"/>
      <c r="E7" s="45"/>
      <c r="F7" s="46"/>
      <c r="G7" s="47"/>
      <c r="H7" s="48"/>
      <c r="I7" s="71">
        <f>SUM(I8:I31)</f>
        <v>0</v>
      </c>
      <c r="J7" s="72">
        <f>SUM(J8:J31)</f>
        <v>0</v>
      </c>
      <c r="L7" s="51"/>
    </row>
    <row r="8" spans="1:36" s="50" customFormat="1" ht="14.25">
      <c r="A8" s="24"/>
      <c r="B8" s="2" t="s">
        <v>29</v>
      </c>
      <c r="C8" s="3" t="s">
        <v>30</v>
      </c>
      <c r="D8" s="4"/>
      <c r="E8" s="5"/>
      <c r="F8" s="6"/>
      <c r="G8" s="7"/>
      <c r="H8" s="8"/>
      <c r="I8" s="21"/>
      <c r="J8" s="25">
        <f>F8*H8*350</f>
        <v>0</v>
      </c>
      <c r="L8" s="51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6" s="50" customFormat="1" ht="24">
      <c r="A9" s="24"/>
      <c r="B9" s="2"/>
      <c r="C9" s="9" t="s">
        <v>33</v>
      </c>
      <c r="D9" s="4" t="s">
        <v>34</v>
      </c>
      <c r="E9" s="5" t="s">
        <v>5</v>
      </c>
      <c r="F9" s="6">
        <v>40</v>
      </c>
      <c r="G9" s="7"/>
      <c r="H9" s="8"/>
      <c r="I9" s="21">
        <f>F9*G9</f>
        <v>0</v>
      </c>
      <c r="J9" s="25">
        <f aca="true" t="shared" si="0" ref="J9:J15">H9*F9</f>
        <v>0</v>
      </c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s="50" customFormat="1" ht="14.25">
      <c r="A10" s="24"/>
      <c r="B10" s="2"/>
      <c r="C10" s="9" t="s">
        <v>35</v>
      </c>
      <c r="D10" s="4" t="s">
        <v>34</v>
      </c>
      <c r="E10" s="10" t="s">
        <v>5</v>
      </c>
      <c r="F10" s="6">
        <v>20</v>
      </c>
      <c r="G10" s="7"/>
      <c r="H10" s="8"/>
      <c r="I10" s="21">
        <f>F10*G10</f>
        <v>0</v>
      </c>
      <c r="J10" s="25">
        <f t="shared" si="0"/>
        <v>0</v>
      </c>
      <c r="L10" s="51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spans="1:36" s="50" customFormat="1" ht="17.25" customHeight="1">
      <c r="A11" s="24"/>
      <c r="B11" s="2"/>
      <c r="C11" s="9"/>
      <c r="D11" s="11"/>
      <c r="E11" s="10"/>
      <c r="F11" s="6"/>
      <c r="G11" s="7"/>
      <c r="H11" s="8"/>
      <c r="I11" s="21"/>
      <c r="J11" s="25">
        <f t="shared" si="0"/>
        <v>0</v>
      </c>
      <c r="L11" s="5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36" s="50" customFormat="1" ht="17.25" customHeight="1">
      <c r="A12" s="24"/>
      <c r="B12" s="2"/>
      <c r="C12" s="9" t="s">
        <v>36</v>
      </c>
      <c r="D12" s="11" t="s">
        <v>34</v>
      </c>
      <c r="E12" s="10" t="s">
        <v>5</v>
      </c>
      <c r="F12" s="6">
        <f>16+10</f>
        <v>26</v>
      </c>
      <c r="G12" s="7"/>
      <c r="H12" s="8"/>
      <c r="I12" s="21">
        <f>F12*G12</f>
        <v>0</v>
      </c>
      <c r="J12" s="25">
        <f t="shared" si="0"/>
        <v>0</v>
      </c>
      <c r="L12" s="51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3" spans="1:36" s="50" customFormat="1" ht="17.25" customHeight="1">
      <c r="A13" s="24"/>
      <c r="B13" s="2"/>
      <c r="C13" s="9"/>
      <c r="D13" s="4"/>
      <c r="E13" s="5"/>
      <c r="F13" s="6"/>
      <c r="G13" s="7"/>
      <c r="H13" s="8"/>
      <c r="I13" s="21"/>
      <c r="J13" s="25">
        <f t="shared" si="0"/>
        <v>0</v>
      </c>
      <c r="L13" s="51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</row>
    <row r="14" spans="1:36" s="50" customFormat="1" ht="14.25">
      <c r="A14" s="24"/>
      <c r="B14" s="2"/>
      <c r="C14" s="9" t="s">
        <v>42</v>
      </c>
      <c r="D14" s="4"/>
      <c r="E14" s="5" t="s">
        <v>5</v>
      </c>
      <c r="F14" s="6">
        <v>1</v>
      </c>
      <c r="G14" s="7"/>
      <c r="H14" s="8"/>
      <c r="I14" s="21">
        <f>F14*G14</f>
        <v>0</v>
      </c>
      <c r="J14" s="25">
        <f t="shared" si="0"/>
        <v>0</v>
      </c>
      <c r="L14" s="51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</row>
    <row r="15" spans="1:36" s="50" customFormat="1" ht="17.25" customHeight="1">
      <c r="A15" s="24"/>
      <c r="B15" s="2"/>
      <c r="C15" s="9" t="s">
        <v>43</v>
      </c>
      <c r="D15" s="4"/>
      <c r="E15" s="5" t="s">
        <v>5</v>
      </c>
      <c r="F15" s="6">
        <v>1</v>
      </c>
      <c r="G15" s="7"/>
      <c r="H15" s="8"/>
      <c r="I15" s="21">
        <f>F15*G15</f>
        <v>0</v>
      </c>
      <c r="J15" s="25">
        <f t="shared" si="0"/>
        <v>0</v>
      </c>
      <c r="L15" s="51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36" s="50" customFormat="1" ht="14.25">
      <c r="A16" s="24"/>
      <c r="B16" s="2"/>
      <c r="C16" s="9"/>
      <c r="D16" s="4"/>
      <c r="E16" s="10"/>
      <c r="F16" s="6"/>
      <c r="G16" s="7"/>
      <c r="H16" s="8"/>
      <c r="I16" s="21">
        <f>F16*G16</f>
        <v>0</v>
      </c>
      <c r="J16" s="25"/>
      <c r="L16" s="51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</row>
    <row r="17" spans="1:36" s="50" customFormat="1" ht="14.25">
      <c r="A17" s="24"/>
      <c r="B17" s="2"/>
      <c r="C17" s="9" t="s">
        <v>44</v>
      </c>
      <c r="D17" s="4"/>
      <c r="E17" s="10" t="s">
        <v>5</v>
      </c>
      <c r="F17" s="6">
        <v>2</v>
      </c>
      <c r="G17" s="7"/>
      <c r="H17" s="8"/>
      <c r="I17" s="21">
        <f>F17*G17</f>
        <v>0</v>
      </c>
      <c r="J17" s="25">
        <f>H17*F17</f>
        <v>0</v>
      </c>
      <c r="L17" s="51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s="50" customFormat="1" ht="17.25" customHeight="1">
      <c r="A18" s="24"/>
      <c r="B18" s="2"/>
      <c r="C18" s="9"/>
      <c r="D18" s="4"/>
      <c r="E18" s="5"/>
      <c r="F18" s="6"/>
      <c r="G18" s="7"/>
      <c r="H18" s="8"/>
      <c r="I18" s="21"/>
      <c r="J18" s="25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</row>
    <row r="19" spans="1:36" s="50" customFormat="1" ht="14.25">
      <c r="A19" s="24"/>
      <c r="B19" s="2"/>
      <c r="C19" s="9" t="s">
        <v>45</v>
      </c>
      <c r="D19" s="5"/>
      <c r="E19" s="5" t="s">
        <v>13</v>
      </c>
      <c r="F19" s="6">
        <v>1</v>
      </c>
      <c r="G19" s="7"/>
      <c r="H19" s="8"/>
      <c r="I19" s="21">
        <f>F19*G19</f>
        <v>0</v>
      </c>
      <c r="J19" s="25">
        <f>H19*F19</f>
        <v>0</v>
      </c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</row>
    <row r="20" spans="1:36" s="50" customFormat="1" ht="17.25" customHeight="1">
      <c r="A20" s="24"/>
      <c r="B20" s="2"/>
      <c r="C20" s="9"/>
      <c r="D20" s="4"/>
      <c r="E20" s="5"/>
      <c r="F20" s="6"/>
      <c r="G20" s="7"/>
      <c r="H20" s="8"/>
      <c r="I20" s="21"/>
      <c r="J20" s="25"/>
      <c r="L20" s="51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</row>
    <row r="21" spans="1:36" s="50" customFormat="1" ht="24">
      <c r="A21" s="24"/>
      <c r="B21" s="2"/>
      <c r="C21" s="9" t="s">
        <v>22</v>
      </c>
      <c r="D21" s="4"/>
      <c r="E21" s="5"/>
      <c r="F21" s="6"/>
      <c r="G21" s="7"/>
      <c r="H21" s="8"/>
      <c r="I21" s="21"/>
      <c r="J21" s="25"/>
      <c r="L21" s="51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</row>
    <row r="22" spans="1:36" s="50" customFormat="1" ht="17.25" customHeight="1">
      <c r="A22" s="24"/>
      <c r="B22" s="2"/>
      <c r="C22" s="9" t="s">
        <v>23</v>
      </c>
      <c r="D22" s="4"/>
      <c r="E22" s="5"/>
      <c r="F22" s="6"/>
      <c r="G22" s="7"/>
      <c r="H22" s="8"/>
      <c r="I22" s="21"/>
      <c r="J22" s="25"/>
      <c r="L22" s="51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3" spans="1:36" s="50" customFormat="1" ht="17.25" customHeight="1">
      <c r="A23" s="24"/>
      <c r="B23" s="2"/>
      <c r="C23" s="9" t="s">
        <v>31</v>
      </c>
      <c r="D23" s="4" t="s">
        <v>20</v>
      </c>
      <c r="E23" s="5" t="s">
        <v>21</v>
      </c>
      <c r="F23" s="6">
        <v>200</v>
      </c>
      <c r="G23" s="7"/>
      <c r="H23" s="8"/>
      <c r="I23" s="21">
        <f>F23*G23</f>
        <v>0</v>
      </c>
      <c r="J23" s="25">
        <f>H23*F23</f>
        <v>0</v>
      </c>
      <c r="L23" s="5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</row>
    <row r="24" spans="1:36" s="50" customFormat="1" ht="17.25" customHeight="1">
      <c r="A24" s="24"/>
      <c r="B24" s="2"/>
      <c r="C24" s="9" t="s">
        <v>32</v>
      </c>
      <c r="D24" s="4" t="s">
        <v>20</v>
      </c>
      <c r="E24" s="5" t="s">
        <v>21</v>
      </c>
      <c r="F24" s="6">
        <v>180</v>
      </c>
      <c r="G24" s="7"/>
      <c r="H24" s="8"/>
      <c r="I24" s="21">
        <f>F24*G24</f>
        <v>0</v>
      </c>
      <c r="J24" s="25">
        <f>H24*F24</f>
        <v>0</v>
      </c>
      <c r="L24" s="5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</row>
    <row r="25" spans="1:36" s="50" customFormat="1" ht="17.25" customHeight="1" hidden="1">
      <c r="A25" s="24"/>
      <c r="B25" s="2"/>
      <c r="C25" s="9"/>
      <c r="D25" s="4"/>
      <c r="E25" s="5"/>
      <c r="F25" s="6"/>
      <c r="G25" s="7"/>
      <c r="H25" s="8"/>
      <c r="I25" s="21"/>
      <c r="J25" s="25"/>
      <c r="L25" s="5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s="50" customFormat="1" ht="17.25" customHeight="1" hidden="1">
      <c r="A26" s="24"/>
      <c r="B26" s="2"/>
      <c r="C26" s="9"/>
      <c r="D26" s="4"/>
      <c r="E26" s="5"/>
      <c r="F26" s="6"/>
      <c r="G26" s="7"/>
      <c r="H26" s="8"/>
      <c r="I26" s="21"/>
      <c r="J26" s="25"/>
      <c r="L26" s="5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</row>
    <row r="27" spans="1:36" s="50" customFormat="1" ht="17.25" customHeight="1" hidden="1">
      <c r="A27" s="24"/>
      <c r="B27" s="2"/>
      <c r="C27" s="9"/>
      <c r="D27" s="4"/>
      <c r="E27" s="5"/>
      <c r="F27" s="6"/>
      <c r="G27" s="7"/>
      <c r="H27" s="8"/>
      <c r="I27" s="21"/>
      <c r="J27" s="25"/>
      <c r="L27" s="51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</row>
    <row r="28" spans="1:36" s="50" customFormat="1" ht="17.25" customHeight="1" hidden="1">
      <c r="A28" s="24"/>
      <c r="B28" s="2"/>
      <c r="C28" s="9"/>
      <c r="D28" s="4"/>
      <c r="E28" s="5"/>
      <c r="F28" s="6"/>
      <c r="G28" s="7"/>
      <c r="H28" s="8"/>
      <c r="I28" s="21"/>
      <c r="J28" s="25"/>
      <c r="L28" s="51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</row>
    <row r="29" spans="1:36" s="50" customFormat="1" ht="24">
      <c r="A29" s="24"/>
      <c r="B29" s="2"/>
      <c r="C29" s="9" t="s">
        <v>40</v>
      </c>
      <c r="D29" s="12" t="s">
        <v>24</v>
      </c>
      <c r="E29" s="5" t="s">
        <v>25</v>
      </c>
      <c r="F29" s="6">
        <v>430</v>
      </c>
      <c r="G29" s="7"/>
      <c r="H29" s="8"/>
      <c r="I29" s="21">
        <f>F29*G29</f>
        <v>0</v>
      </c>
      <c r="J29" s="25">
        <f>H29*F29</f>
        <v>0</v>
      </c>
      <c r="L29" s="51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</row>
    <row r="30" spans="1:36" s="50" customFormat="1" ht="17.25" customHeight="1">
      <c r="A30" s="24"/>
      <c r="B30" s="2"/>
      <c r="C30" s="9" t="s">
        <v>41</v>
      </c>
      <c r="D30" s="5"/>
      <c r="E30" s="5"/>
      <c r="F30" s="6"/>
      <c r="G30" s="7"/>
      <c r="H30" s="8"/>
      <c r="I30" s="21"/>
      <c r="J30" s="25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</row>
    <row r="31" spans="1:36" s="50" customFormat="1" ht="17.25" customHeight="1">
      <c r="A31" s="24"/>
      <c r="B31" s="2"/>
      <c r="C31" s="9"/>
      <c r="D31" s="4"/>
      <c r="E31" s="5"/>
      <c r="F31" s="6"/>
      <c r="G31" s="7"/>
      <c r="H31" s="8"/>
      <c r="I31" s="21"/>
      <c r="J31" s="25"/>
      <c r="L31" s="51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12" s="50" customFormat="1" ht="16.5" customHeight="1">
      <c r="A32" s="42"/>
      <c r="B32" s="27" t="s">
        <v>37</v>
      </c>
      <c r="C32" s="43"/>
      <c r="D32" s="44"/>
      <c r="E32" s="45"/>
      <c r="F32" s="46"/>
      <c r="G32" s="47"/>
      <c r="H32" s="48"/>
      <c r="I32" s="71">
        <f>SUM(I33:I52)</f>
        <v>0</v>
      </c>
      <c r="J32" s="72">
        <f>SUM(J33:J52)</f>
        <v>0</v>
      </c>
      <c r="L32" s="51"/>
    </row>
    <row r="33" spans="1:36" s="50" customFormat="1" ht="22.5" customHeight="1">
      <c r="A33" s="24"/>
      <c r="B33" s="2"/>
      <c r="C33" s="9" t="s">
        <v>38</v>
      </c>
      <c r="D33" s="4"/>
      <c r="E33" s="10" t="s">
        <v>13</v>
      </c>
      <c r="F33" s="6">
        <v>1</v>
      </c>
      <c r="G33" s="7"/>
      <c r="H33" s="8"/>
      <c r="I33" s="21">
        <f>F33*G33</f>
        <v>0</v>
      </c>
      <c r="J33" s="25">
        <f>F33*H33*350</f>
        <v>0</v>
      </c>
      <c r="L33" s="51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</row>
    <row r="34" spans="1:36" s="50" customFormat="1" ht="22.5" customHeight="1">
      <c r="A34" s="24"/>
      <c r="B34" s="2"/>
      <c r="C34" s="9" t="s">
        <v>39</v>
      </c>
      <c r="D34" s="4"/>
      <c r="E34" s="10" t="s">
        <v>13</v>
      </c>
      <c r="F34" s="6">
        <v>2</v>
      </c>
      <c r="G34" s="7"/>
      <c r="H34" s="8"/>
      <c r="I34" s="21">
        <f>F34*G34</f>
        <v>0</v>
      </c>
      <c r="J34" s="25">
        <f>F34*H34*350</f>
        <v>0</v>
      </c>
      <c r="L34" s="51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</row>
    <row r="35" spans="1:36" s="50" customFormat="1" ht="24" customHeight="1" hidden="1">
      <c r="A35" s="24"/>
      <c r="B35" s="2"/>
      <c r="C35" s="9"/>
      <c r="D35" s="4"/>
      <c r="E35" s="5"/>
      <c r="F35" s="6"/>
      <c r="G35" s="7"/>
      <c r="H35" s="8"/>
      <c r="I35" s="21"/>
      <c r="J35" s="25"/>
      <c r="L35" s="51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</row>
    <row r="36" spans="1:36" s="50" customFormat="1" ht="23.25" customHeight="1" hidden="1">
      <c r="A36" s="24"/>
      <c r="B36" s="2"/>
      <c r="C36" s="9"/>
      <c r="D36" s="4"/>
      <c r="E36" s="5"/>
      <c r="F36" s="6"/>
      <c r="G36" s="7"/>
      <c r="H36" s="8"/>
      <c r="I36" s="21"/>
      <c r="J36" s="25"/>
      <c r="L36" s="51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</row>
    <row r="37" spans="1:36" s="50" customFormat="1" ht="14.25" hidden="1">
      <c r="A37" s="24"/>
      <c r="B37" s="2"/>
      <c r="C37" s="9"/>
      <c r="D37" s="4"/>
      <c r="E37" s="5"/>
      <c r="F37" s="6"/>
      <c r="G37" s="7"/>
      <c r="H37" s="8"/>
      <c r="I37" s="21"/>
      <c r="J37" s="25"/>
      <c r="L37" s="51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</row>
    <row r="38" spans="1:36" s="50" customFormat="1" ht="17.25" customHeight="1" hidden="1">
      <c r="A38" s="24"/>
      <c r="B38" s="2"/>
      <c r="C38" s="9"/>
      <c r="D38" s="4"/>
      <c r="E38" s="5"/>
      <c r="F38" s="6"/>
      <c r="G38" s="7"/>
      <c r="H38" s="8"/>
      <c r="I38" s="21"/>
      <c r="J38" s="25"/>
      <c r="L38" s="51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</row>
    <row r="39" spans="1:36" s="50" customFormat="1" ht="17.25" customHeight="1" hidden="1">
      <c r="A39" s="24"/>
      <c r="B39" s="2"/>
      <c r="C39" s="9"/>
      <c r="D39" s="4"/>
      <c r="E39" s="5"/>
      <c r="F39" s="6"/>
      <c r="G39" s="7"/>
      <c r="H39" s="8"/>
      <c r="I39" s="21"/>
      <c r="J39" s="25"/>
      <c r="L39" s="51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</row>
    <row r="40" spans="1:36" s="50" customFormat="1" ht="17.25" customHeight="1" hidden="1">
      <c r="A40" s="24"/>
      <c r="B40" s="2"/>
      <c r="C40" s="9"/>
      <c r="D40" s="4"/>
      <c r="E40" s="5"/>
      <c r="F40" s="6"/>
      <c r="G40" s="7"/>
      <c r="H40" s="8"/>
      <c r="I40" s="21"/>
      <c r="J40" s="25"/>
      <c r="L40" s="51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</row>
    <row r="41" spans="1:36" s="50" customFormat="1" ht="24" customHeight="1" hidden="1">
      <c r="A41" s="24"/>
      <c r="B41" s="2"/>
      <c r="C41" s="9"/>
      <c r="D41" s="4"/>
      <c r="E41" s="10"/>
      <c r="F41" s="6"/>
      <c r="G41" s="7"/>
      <c r="H41" s="8"/>
      <c r="I41" s="21"/>
      <c r="J41" s="25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</row>
    <row r="42" spans="1:36" s="50" customFormat="1" ht="17.25" customHeight="1" hidden="1">
      <c r="A42" s="24"/>
      <c r="B42" s="2"/>
      <c r="C42" s="9"/>
      <c r="D42" s="4"/>
      <c r="E42" s="5"/>
      <c r="F42" s="6"/>
      <c r="G42" s="7"/>
      <c r="H42" s="8"/>
      <c r="I42" s="21"/>
      <c r="J42" s="25"/>
      <c r="L42" s="51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</row>
    <row r="43" spans="1:36" s="50" customFormat="1" ht="17.25" customHeight="1" hidden="1">
      <c r="A43" s="24"/>
      <c r="B43" s="2"/>
      <c r="C43" s="9"/>
      <c r="D43" s="4"/>
      <c r="E43" s="5"/>
      <c r="F43" s="6"/>
      <c r="G43" s="7"/>
      <c r="H43" s="8"/>
      <c r="I43" s="21"/>
      <c r="J43" s="25"/>
      <c r="L43" s="51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</row>
    <row r="44" spans="1:36" s="50" customFormat="1" ht="17.25" customHeight="1" hidden="1">
      <c r="A44" s="24"/>
      <c r="B44" s="2"/>
      <c r="C44" s="9"/>
      <c r="D44" s="4"/>
      <c r="E44" s="5"/>
      <c r="F44" s="6"/>
      <c r="G44" s="7"/>
      <c r="H44" s="8"/>
      <c r="I44" s="21"/>
      <c r="J44" s="25"/>
      <c r="L44" s="51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</row>
    <row r="45" spans="1:36" s="50" customFormat="1" ht="17.25" customHeight="1" hidden="1">
      <c r="A45" s="24"/>
      <c r="B45" s="2"/>
      <c r="C45" s="9"/>
      <c r="D45" s="4"/>
      <c r="E45" s="5"/>
      <c r="F45" s="6"/>
      <c r="G45" s="7"/>
      <c r="H45" s="8"/>
      <c r="I45" s="21"/>
      <c r="J45" s="25"/>
      <c r="L45" s="51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</row>
    <row r="46" spans="1:36" s="50" customFormat="1" ht="14.25" hidden="1">
      <c r="A46" s="24"/>
      <c r="B46" s="2"/>
      <c r="C46" s="9"/>
      <c r="D46" s="4"/>
      <c r="E46" s="5"/>
      <c r="F46" s="6"/>
      <c r="G46" s="7"/>
      <c r="H46" s="8"/>
      <c r="I46" s="21"/>
      <c r="J46" s="25"/>
      <c r="L46" s="51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</row>
    <row r="47" spans="1:36" s="50" customFormat="1" ht="17.25" customHeight="1" hidden="1">
      <c r="A47" s="24"/>
      <c r="B47" s="2"/>
      <c r="C47" s="9"/>
      <c r="D47" s="4"/>
      <c r="E47" s="5"/>
      <c r="F47" s="6"/>
      <c r="G47" s="7"/>
      <c r="H47" s="8"/>
      <c r="I47" s="21"/>
      <c r="J47" s="25"/>
      <c r="L47" s="51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</row>
    <row r="48" spans="1:36" s="50" customFormat="1" ht="17.25" customHeight="1" hidden="1">
      <c r="A48" s="24"/>
      <c r="B48" s="2"/>
      <c r="C48" s="9"/>
      <c r="D48" s="4"/>
      <c r="E48" s="5"/>
      <c r="F48" s="6"/>
      <c r="G48" s="7"/>
      <c r="H48" s="8"/>
      <c r="I48" s="21"/>
      <c r="J48" s="25"/>
      <c r="L48" s="51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</row>
    <row r="49" spans="1:36" s="50" customFormat="1" ht="17.25" customHeight="1" hidden="1">
      <c r="A49" s="24"/>
      <c r="B49" s="2"/>
      <c r="C49" s="9"/>
      <c r="D49" s="4"/>
      <c r="E49" s="5"/>
      <c r="F49" s="6"/>
      <c r="G49" s="7"/>
      <c r="H49" s="8"/>
      <c r="I49" s="21"/>
      <c r="J49" s="25"/>
      <c r="L49" s="51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</row>
    <row r="50" spans="1:36" s="50" customFormat="1" ht="17.25" customHeight="1" hidden="1">
      <c r="A50" s="24"/>
      <c r="B50" s="2"/>
      <c r="C50" s="9"/>
      <c r="D50" s="12"/>
      <c r="E50" s="5"/>
      <c r="F50" s="6"/>
      <c r="G50" s="7"/>
      <c r="H50" s="8"/>
      <c r="I50" s="21"/>
      <c r="J50" s="25"/>
      <c r="L50" s="51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</row>
    <row r="51" spans="1:36" s="50" customFormat="1" ht="17.25" customHeight="1" hidden="1">
      <c r="A51" s="24"/>
      <c r="B51" s="2"/>
      <c r="C51" s="9"/>
      <c r="D51" s="5"/>
      <c r="E51" s="5"/>
      <c r="F51" s="6"/>
      <c r="G51" s="7"/>
      <c r="H51" s="8"/>
      <c r="I51" s="21"/>
      <c r="J51" s="25"/>
      <c r="L51" s="51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</row>
    <row r="52" spans="1:36" s="50" customFormat="1" ht="17.25" customHeight="1">
      <c r="A52" s="24"/>
      <c r="B52" s="2"/>
      <c r="C52" s="9"/>
      <c r="D52" s="4"/>
      <c r="E52" s="5"/>
      <c r="F52" s="6"/>
      <c r="G52" s="7"/>
      <c r="H52" s="8"/>
      <c r="I52" s="21"/>
      <c r="J52" s="25"/>
      <c r="L52" s="51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</row>
    <row r="53" spans="1:12" s="50" customFormat="1" ht="16.5" customHeight="1">
      <c r="A53" s="42"/>
      <c r="B53" s="27" t="s">
        <v>28</v>
      </c>
      <c r="C53" s="43"/>
      <c r="D53" s="44"/>
      <c r="E53" s="45"/>
      <c r="F53" s="46"/>
      <c r="G53" s="47"/>
      <c r="H53" s="48"/>
      <c r="I53" s="71">
        <f>(SUM(I54:I60))</f>
        <v>0</v>
      </c>
      <c r="J53" s="49"/>
      <c r="L53" s="51"/>
    </row>
    <row r="54" spans="1:36" s="50" customFormat="1" ht="16.5" customHeight="1">
      <c r="A54" s="24"/>
      <c r="B54" s="2"/>
      <c r="C54" s="9" t="s">
        <v>18</v>
      </c>
      <c r="D54" s="4"/>
      <c r="E54" s="4" t="s">
        <v>13</v>
      </c>
      <c r="F54" s="5">
        <v>1</v>
      </c>
      <c r="G54" s="7"/>
      <c r="H54" s="8"/>
      <c r="I54" s="21">
        <f aca="true" t="shared" si="1" ref="I54:I59">F54*G54</f>
        <v>0</v>
      </c>
      <c r="J54" s="25"/>
      <c r="L54" s="51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</row>
    <row r="55" spans="1:36" s="50" customFormat="1" ht="16.5" customHeight="1">
      <c r="A55" s="24"/>
      <c r="B55" s="2"/>
      <c r="C55" s="9" t="s">
        <v>14</v>
      </c>
      <c r="D55" s="4"/>
      <c r="E55" s="4" t="s">
        <v>13</v>
      </c>
      <c r="F55" s="5">
        <v>1</v>
      </c>
      <c r="G55" s="7"/>
      <c r="H55" s="8"/>
      <c r="I55" s="21">
        <f t="shared" si="1"/>
        <v>0</v>
      </c>
      <c r="J55" s="25"/>
      <c r="L55" s="51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</row>
    <row r="56" spans="1:36" s="50" customFormat="1" ht="16.5" customHeight="1">
      <c r="A56" s="24"/>
      <c r="B56" s="2"/>
      <c r="C56" s="9" t="s">
        <v>15</v>
      </c>
      <c r="D56" s="4"/>
      <c r="E56" s="4" t="s">
        <v>13</v>
      </c>
      <c r="F56" s="5">
        <v>1</v>
      </c>
      <c r="G56" s="7"/>
      <c r="H56" s="8"/>
      <c r="I56" s="21">
        <f t="shared" si="1"/>
        <v>0</v>
      </c>
      <c r="J56" s="25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</row>
    <row r="57" spans="1:36" s="50" customFormat="1" ht="16.5" customHeight="1">
      <c r="A57" s="24"/>
      <c r="B57" s="2"/>
      <c r="C57" s="9" t="s">
        <v>16</v>
      </c>
      <c r="D57" s="4"/>
      <c r="E57" s="4" t="s">
        <v>13</v>
      </c>
      <c r="F57" s="5">
        <v>1</v>
      </c>
      <c r="G57" s="7"/>
      <c r="H57" s="8"/>
      <c r="I57" s="21">
        <f t="shared" si="1"/>
        <v>0</v>
      </c>
      <c r="J57" s="25"/>
      <c r="L57" s="51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</row>
    <row r="58" spans="1:36" s="50" customFormat="1" ht="16.5" customHeight="1">
      <c r="A58" s="24"/>
      <c r="B58" s="2"/>
      <c r="C58" s="9" t="s">
        <v>17</v>
      </c>
      <c r="D58" s="4"/>
      <c r="E58" s="4" t="s">
        <v>13</v>
      </c>
      <c r="F58" s="5">
        <v>1</v>
      </c>
      <c r="G58" s="7"/>
      <c r="H58" s="8"/>
      <c r="I58" s="21">
        <f t="shared" si="1"/>
        <v>0</v>
      </c>
      <c r="J58" s="25"/>
      <c r="L58" s="51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</row>
    <row r="59" spans="1:36" s="50" customFormat="1" ht="16.5" customHeight="1">
      <c r="A59" s="24"/>
      <c r="B59" s="2"/>
      <c r="C59" s="9" t="s">
        <v>27</v>
      </c>
      <c r="D59" s="4"/>
      <c r="E59" s="4" t="s">
        <v>13</v>
      </c>
      <c r="F59" s="5">
        <v>1</v>
      </c>
      <c r="G59" s="7"/>
      <c r="H59" s="8"/>
      <c r="I59" s="21">
        <f t="shared" si="1"/>
        <v>0</v>
      </c>
      <c r="J59" s="25"/>
      <c r="L59" s="51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</row>
    <row r="60" spans="1:36" s="50" customFormat="1" ht="16.5" customHeight="1">
      <c r="A60" s="24"/>
      <c r="B60" s="2"/>
      <c r="C60" s="9"/>
      <c r="D60" s="4"/>
      <c r="E60" s="5"/>
      <c r="F60" s="6"/>
      <c r="G60" s="7"/>
      <c r="H60" s="8"/>
      <c r="I60" s="21"/>
      <c r="J60" s="25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</row>
    <row r="61" spans="1:12" s="50" customFormat="1" ht="16.5" customHeight="1">
      <c r="A61" s="42"/>
      <c r="B61" s="27" t="s">
        <v>26</v>
      </c>
      <c r="C61" s="43"/>
      <c r="D61" s="44"/>
      <c r="E61" s="45"/>
      <c r="F61" s="46"/>
      <c r="G61" s="47"/>
      <c r="H61" s="48"/>
      <c r="I61" s="71">
        <v>0</v>
      </c>
      <c r="J61" s="49"/>
      <c r="L61" s="51"/>
    </row>
    <row r="62" spans="1:36" s="50" customFormat="1" ht="16.5" customHeight="1">
      <c r="A62" s="24" t="s">
        <v>12</v>
      </c>
      <c r="B62" s="2"/>
      <c r="C62" s="9"/>
      <c r="D62" s="4"/>
      <c r="E62" s="1"/>
      <c r="F62" s="6"/>
      <c r="G62" s="7"/>
      <c r="H62" s="8"/>
      <c r="I62" s="21"/>
      <c r="J62" s="25"/>
      <c r="L62" s="51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</row>
    <row r="63" spans="1:36" s="50" customFormat="1" ht="16.5" customHeight="1" thickBot="1">
      <c r="A63" s="28"/>
      <c r="B63" s="52" t="s">
        <v>46</v>
      </c>
      <c r="C63" s="53"/>
      <c r="D63" s="54"/>
      <c r="E63" s="55"/>
      <c r="F63" s="56"/>
      <c r="G63" s="57"/>
      <c r="H63" s="58"/>
      <c r="I63" s="26">
        <f>SUM(I61+I53+I32+I7)</f>
        <v>0</v>
      </c>
      <c r="J63" s="26">
        <f>SUM(J61+J53+J32+J7)</f>
        <v>0</v>
      </c>
      <c r="L63" s="51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</row>
    <row r="64" spans="1:36" s="50" customFormat="1" ht="24" customHeight="1" thickBot="1">
      <c r="A64" s="59"/>
      <c r="B64" s="29" t="s">
        <v>6</v>
      </c>
      <c r="C64" s="60"/>
      <c r="D64" s="61"/>
      <c r="E64" s="61"/>
      <c r="F64" s="62"/>
      <c r="G64" s="63"/>
      <c r="H64" s="63"/>
      <c r="I64" s="74">
        <f>SUM(J63+I63)</f>
        <v>0</v>
      </c>
      <c r="J64" s="75"/>
      <c r="L64" s="51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</row>
    <row r="65" spans="1:10" ht="14.25">
      <c r="A65" s="64"/>
      <c r="B65" s="32"/>
      <c r="C65" s="32"/>
      <c r="D65" s="32"/>
      <c r="E65" s="32"/>
      <c r="F65" s="32"/>
      <c r="G65" s="32"/>
      <c r="H65" s="32"/>
      <c r="I65" s="32"/>
      <c r="J65" s="32"/>
    </row>
  </sheetData>
  <sheetProtection/>
  <mergeCells count="1">
    <mergeCell ref="I64:J64"/>
  </mergeCells>
  <printOptions/>
  <pageMargins left="0.2755905511811024" right="0.1968503937007874" top="0.3937007874015748" bottom="0.984251968503937" header="0.1968503937007874" footer="0.5905511811023623"/>
  <pageSetup fitToHeight="2" fitToWidth="1" horizontalDpi="600" verticalDpi="600" orientation="portrait" paperSize="9" scale="59" r:id="rId2"/>
  <headerFooter alignWithMargins="0">
    <oddFooter>&amp;L&amp;"Century Gothic,Tučné"&amp;10&amp;D&amp;C&amp;10STRANA &amp;P/&amp;N&amp;R&amp;"Century Gothic,Tučné"&amp;10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PLUS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Babanek</dc:creator>
  <cp:keywords/>
  <dc:description/>
  <cp:lastModifiedBy>Doma</cp:lastModifiedBy>
  <cp:lastPrinted>2015-12-18T09:47:53Z</cp:lastPrinted>
  <dcterms:created xsi:type="dcterms:W3CDTF">2011-04-26T06:56:09Z</dcterms:created>
  <dcterms:modified xsi:type="dcterms:W3CDTF">2017-11-06T07:20:06Z</dcterms:modified>
  <cp:category/>
  <cp:version/>
  <cp:contentType/>
  <cp:contentStatus/>
</cp:coreProperties>
</file>