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8" windowWidth="15576" windowHeight="11820" activeTab="0"/>
  </bookViews>
  <sheets>
    <sheet name="Cenová kalkulace - souhrn" sheetId="1" r:id="rId1"/>
    <sheet name="Souhrn položek ISPO 2016" sheetId="4" r:id="rId2"/>
    <sheet name="Souhrn položek TOY FAIR 2016" sheetId="5" r:id="rId3"/>
  </sheets>
  <definedNames>
    <definedName name="_xlnm.Print_Titles" localSheetId="1">'Souhrn položek ISPO 2016'!$2:$2</definedName>
    <definedName name="_xlnm.Print_Titles" localSheetId="2">'Souhrn položek TOY FAIR 2016'!$2:$2</definedName>
  </definedNames>
  <calcPr calcId="125725"/>
</workbook>
</file>

<file path=xl/sharedStrings.xml><?xml version="1.0" encoding="utf-8"?>
<sst xmlns="http://schemas.openxmlformats.org/spreadsheetml/2006/main" count="218" uniqueCount="112">
  <si>
    <r>
      <t>k zakázce na služby s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názvem:</t>
    </r>
  </si>
  <si>
    <t>CENOVÁ KALKULACE VELETRHŮ</t>
  </si>
  <si>
    <t>Položka</t>
  </si>
  <si>
    <t>Celkem Kč bez DPH</t>
  </si>
  <si>
    <t>demontáž výstavní expozice</t>
  </si>
  <si>
    <t>Nabídková cena celkem</t>
  </si>
  <si>
    <t>Veletrh</t>
  </si>
  <si>
    <t>montáž výstavní expozice včetně zajištění elektrických rozvodů, zásuvek a osvětlení v rámci výstavní expozice</t>
  </si>
  <si>
    <t>„Účast na zahraničních veletrzích společnosti Plastkon product s.r.o. - I“</t>
  </si>
  <si>
    <t>Veletrh ISPO MUNICH, 24.–27. 1. 2016, Mnichov</t>
  </si>
  <si>
    <t>Veletrh Spielwarenmesse Norimberk, 27. 1.–1. 2. 2016</t>
  </si>
  <si>
    <t>pronájem a realizace výstavní expozice dle výstavní plochy veletrhu</t>
  </si>
  <si>
    <t>Nabídková cena celkem za oba dva veletrhy</t>
  </si>
  <si>
    <t>SOUPIS POLOŽEK ISPO 2016</t>
  </si>
  <si>
    <t>název</t>
  </si>
  <si>
    <t>Rozměr</t>
  </si>
  <si>
    <t>Materiál/barva</t>
  </si>
  <si>
    <t>ks</t>
  </si>
  <si>
    <t xml:space="preserve">Barove zidle </t>
  </si>
  <si>
    <t>Bílá</t>
  </si>
  <si>
    <t xml:space="preserve">Stul </t>
  </si>
  <si>
    <t>pro 4 osoby, kulatý</t>
  </si>
  <si>
    <t>Zidle ke stolum</t>
  </si>
  <si>
    <t>skleněná police</t>
  </si>
  <si>
    <t>viz snímek č.6</t>
  </si>
  <si>
    <t>kovové věšáky</t>
  </si>
  <si>
    <t>viz snímek č.5</t>
  </si>
  <si>
    <t>stříbrná</t>
  </si>
  <si>
    <t>LED TV</t>
  </si>
  <si>
    <t>úhlopříčka 100 až 110 cm</t>
  </si>
  <si>
    <t>bar pult</t>
  </si>
  <si>
    <t>150 x 50 x 125 cm</t>
  </si>
  <si>
    <t>lamino 18 / Bílá</t>
  </si>
  <si>
    <t>Pult na katalogy</t>
  </si>
  <si>
    <t xml:space="preserve">viz snímek č. </t>
  </si>
  <si>
    <t>MDF 18mm / fialová a červená</t>
  </si>
  <si>
    <t>podsvícený zvyšovák</t>
  </si>
  <si>
    <t>viz snímek č. 12</t>
  </si>
  <si>
    <t xml:space="preserve">MDF 18mm </t>
  </si>
  <si>
    <t>viz snímek č. 13</t>
  </si>
  <si>
    <t>viz snímek č. 15</t>
  </si>
  <si>
    <t>zvyšovák - hora</t>
  </si>
  <si>
    <t>viz snímek č. 7</t>
  </si>
  <si>
    <t>koberec</t>
  </si>
  <si>
    <t>500 x 200 cm</t>
  </si>
  <si>
    <t>černá</t>
  </si>
  <si>
    <t xml:space="preserve">alur </t>
  </si>
  <si>
    <t>10 metrů</t>
  </si>
  <si>
    <t xml:space="preserve">LED osvětlení </t>
  </si>
  <si>
    <t>soundsystem</t>
  </si>
  <si>
    <t>300 W</t>
  </si>
  <si>
    <t>podlaha</t>
  </si>
  <si>
    <t>60 m2</t>
  </si>
  <si>
    <t xml:space="preserve">podkladová, ohranění </t>
  </si>
  <si>
    <t>70 m2</t>
  </si>
  <si>
    <t>DTD</t>
  </si>
  <si>
    <t xml:space="preserve">Grafika – segmenty </t>
  </si>
  <si>
    <t>80 x 80 cm</t>
  </si>
  <si>
    <t>viz snímek č.19</t>
  </si>
  <si>
    <t>Grafika logo Plastkon – 60-100cm</t>
  </si>
  <si>
    <t>viz snímek č. 27</t>
  </si>
  <si>
    <t>Grafika - výrobky</t>
  </si>
  <si>
    <t>viz snímek č. 29</t>
  </si>
  <si>
    <t xml:space="preserve">banner </t>
  </si>
  <si>
    <t>viz snímek č. 28</t>
  </si>
  <si>
    <t>Obvodové stěny stánku</t>
  </si>
  <si>
    <t>výška 350 cm</t>
  </si>
  <si>
    <t>dřevotříska / bílá</t>
  </si>
  <si>
    <t>regál policový</t>
  </si>
  <si>
    <t>100x40x180</t>
  </si>
  <si>
    <t>plast</t>
  </si>
  <si>
    <t>dřez</t>
  </si>
  <si>
    <t>lednice</t>
  </si>
  <si>
    <t>Varna konvice</t>
  </si>
  <si>
    <t>Espresso na kapsle Nespresso</t>
  </si>
  <si>
    <t xml:space="preserve"> kávový šálek</t>
  </si>
  <si>
    <t xml:space="preserve"> podšálek</t>
  </si>
  <si>
    <t xml:space="preserve"> cukřenka</t>
  </si>
  <si>
    <t xml:space="preserve"> miska na sušenky</t>
  </si>
  <si>
    <t xml:space="preserve"> dezertní talíř</t>
  </si>
  <si>
    <t xml:space="preserve"> hluboký talíř</t>
  </si>
  <si>
    <t xml:space="preserve"> mělký talíř</t>
  </si>
  <si>
    <t xml:space="preserve"> sklenice na vodu</t>
  </si>
  <si>
    <t xml:space="preserve"> kávová lžička</t>
  </si>
  <si>
    <t xml:space="preserve"> nůž, vidlička, polévková lžíce</t>
  </si>
  <si>
    <t xml:space="preserve"> příborník</t>
  </si>
  <si>
    <t xml:space="preserve"> otvírák na konzervy, láhve, vývrtka</t>
  </si>
  <si>
    <t xml:space="preserve"> kuchyňský nůž</t>
  </si>
  <si>
    <t xml:space="preserve"> prkénko</t>
  </si>
  <si>
    <t xml:space="preserve"> PVC podnos</t>
  </si>
  <si>
    <t>ručník</t>
  </si>
  <si>
    <t>mýdlo</t>
  </si>
  <si>
    <t>jar</t>
  </si>
  <si>
    <t>houbička</t>
  </si>
  <si>
    <t xml:space="preserve">viz snímek č. 27 </t>
  </si>
  <si>
    <t>viz snímek č. 16</t>
  </si>
  <si>
    <t>viz snímek č. 17</t>
  </si>
  <si>
    <t>viz snímek č. 4</t>
  </si>
  <si>
    <t>viz snímek č. 30</t>
  </si>
  <si>
    <t>Espresso masina</t>
  </si>
  <si>
    <t xml:space="preserve">zadávané mimo režim zákona č. 137/2006 Sb., o veřejných zakázkách, ve znění pozdějších předpisů (dále jen „ZVZ“) a v souladu s Pravidly pro výběr dodavatelů č.j. MPO 33321/15/61100, 
v rámci projektu s názvem „Účast na zahraničních veletrzích společnosti Plastkon product s.r.o.“ spolufinancovaného z Operačního programu Podnikání a inovace pro konkurenceschopnost, program Marketing, prioritní osa 01.2 „Rozvoj podnikání a konkurenceschopnosti malých a středních podniků“, 01_15_016 MARKETING - I. Výzva – INDIVIDUÁLNÍ ÚČASTI NA VELETRZÍCH A VÝSTAVÁCH, registrační číslo projektu: CZ.01.2.111/0.0/0.0/15_016/0001410
</t>
  </si>
  <si>
    <t>doprava výstavní expozice a vystavovaných exponátů na a z místa konání veletrhu</t>
  </si>
  <si>
    <t>pronájem zařízení a vybavení výstavní expozice dle soupisu položek (list Soupis položek ISPO 2016)</t>
  </si>
  <si>
    <t>pronájem zařízení a vybavení výstavní expozice dle soupisu položek (list Soupis položek TOY FAIR 2016)</t>
  </si>
  <si>
    <t>č.p.</t>
  </si>
  <si>
    <t>Celková cena bez DPH</t>
  </si>
  <si>
    <t>Cena za ks/sadu bez DPH</t>
  </si>
  <si>
    <t>Celkem za položky</t>
  </si>
  <si>
    <t>policový systém pro zavěšení 12. skleněných polic (=sada)</t>
  </si>
  <si>
    <t>Příloha č. 6</t>
  </si>
  <si>
    <t>SOUPIS POLOŽEK TOY FAIR 2016</t>
  </si>
  <si>
    <t>plovoucí/bílá/čtvercová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</si>
</sst>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/>
    <xf numFmtId="0" fontId="0" fillId="0" borderId="2" xfId="0" applyBorder="1"/>
    <xf numFmtId="4" fontId="0" fillId="0" borderId="3" xfId="0" applyNumberFormat="1" applyFont="1" applyBorder="1" applyAlignment="1" applyProtection="1">
      <alignment vertical="center"/>
      <protection hidden="1"/>
    </xf>
    <xf numFmtId="0" fontId="0" fillId="0" borderId="0" xfId="0" applyProtection="1"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2" fillId="5" borderId="4" xfId="0" applyFont="1" applyFill="1" applyBorder="1" applyAlignment="1" applyProtection="1">
      <alignment horizontal="center"/>
      <protection hidden="1" locked="0"/>
    </xf>
    <xf numFmtId="0" fontId="2" fillId="5" borderId="5" xfId="0" applyFont="1" applyFill="1" applyBorder="1" applyAlignment="1" applyProtection="1">
      <alignment horizontal="center"/>
      <protection hidden="1" locked="0"/>
    </xf>
    <xf numFmtId="0" fontId="2" fillId="0" borderId="6" xfId="0" applyFont="1" applyBorder="1" applyAlignment="1" applyProtection="1">
      <alignment horizontal="center"/>
      <protection hidden="1" locked="0"/>
    </xf>
    <xf numFmtId="0" fontId="2" fillId="0" borderId="3" xfId="0" applyFont="1" applyBorder="1" applyAlignment="1" applyProtection="1">
      <alignment horizontal="center"/>
      <protection hidden="1" locked="0"/>
    </xf>
    <xf numFmtId="0" fontId="7" fillId="0" borderId="6" xfId="0" applyFont="1" applyBorder="1" applyAlignment="1" applyProtection="1">
      <alignment horizontal="justify" vertical="center"/>
      <protection hidden="1" locked="0"/>
    </xf>
    <xf numFmtId="4" fontId="0" fillId="0" borderId="3" xfId="0" applyNumberFormat="1" applyFont="1" applyBorder="1" applyAlignment="1" applyProtection="1">
      <alignment vertical="center"/>
      <protection hidden="1" locked="0"/>
    </xf>
    <xf numFmtId="0" fontId="7" fillId="0" borderId="6" xfId="0" applyFont="1" applyBorder="1" applyAlignment="1" applyProtection="1">
      <alignment vertical="center" wrapText="1"/>
      <protection hidden="1" locked="0"/>
    </xf>
    <xf numFmtId="0" fontId="7" fillId="0" borderId="7" xfId="0" applyFont="1" applyBorder="1" applyAlignment="1" applyProtection="1">
      <alignment vertical="center" wrapText="1"/>
      <protection hidden="1" locked="0"/>
    </xf>
    <xf numFmtId="4" fontId="0" fillId="0" borderId="8" xfId="0" applyNumberFormat="1" applyFont="1" applyBorder="1" applyAlignment="1" applyProtection="1">
      <alignment vertical="center"/>
      <protection hidden="1" locked="0"/>
    </xf>
    <xf numFmtId="0" fontId="2" fillId="0" borderId="9" xfId="0" applyFont="1" applyFill="1" applyBorder="1" applyAlignment="1" applyProtection="1">
      <alignment vertical="center" wrapText="1"/>
      <protection hidden="1" locked="0"/>
    </xf>
    <xf numFmtId="4" fontId="2" fillId="0" borderId="10" xfId="0" applyNumberFormat="1" applyFont="1" applyBorder="1" applyAlignment="1" applyProtection="1">
      <alignment vertical="center"/>
      <protection hidden="1"/>
    </xf>
    <xf numFmtId="0" fontId="3" fillId="4" borderId="9" xfId="0" applyFont="1" applyFill="1" applyBorder="1" applyAlignment="1" applyProtection="1">
      <alignment vertical="center"/>
      <protection hidden="1" locked="0"/>
    </xf>
    <xf numFmtId="4" fontId="3" fillId="4" borderId="1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horizontal="left"/>
    </xf>
    <xf numFmtId="0" fontId="0" fillId="6" borderId="1" xfId="0" applyFill="1" applyBorder="1" applyProtection="1">
      <protection hidden="1" locked="0"/>
    </xf>
    <xf numFmtId="0" fontId="0" fillId="0" borderId="0" xfId="0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left"/>
      <protection hidden="1"/>
    </xf>
    <xf numFmtId="0" fontId="0" fillId="2" borderId="1" xfId="0" applyFill="1" applyBorder="1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" xfId="0" applyFont="1" applyFill="1" applyBorder="1" applyProtection="1">
      <protection hidden="1"/>
    </xf>
    <xf numFmtId="0" fontId="0" fillId="3" borderId="1" xfId="0" applyFill="1" applyBorder="1" applyAlignment="1" applyProtection="1">
      <alignment horizontal="left"/>
      <protection hidden="1"/>
    </xf>
    <xf numFmtId="0" fontId="0" fillId="3" borderId="1" xfId="0" applyFill="1" applyBorder="1" applyProtection="1"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hidden="1"/>
    </xf>
    <xf numFmtId="0" fontId="7" fillId="4" borderId="1" xfId="0" applyFont="1" applyFill="1" applyBorder="1" applyProtection="1">
      <protection hidden="1"/>
    </xf>
    <xf numFmtId="0" fontId="0" fillId="6" borderId="1" xfId="0" applyFill="1" applyBorder="1" applyProtection="1">
      <protection locked="0"/>
    </xf>
    <xf numFmtId="0" fontId="8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6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4" borderId="11" xfId="0" applyFont="1" applyFill="1" applyBorder="1" applyAlignment="1" applyProtection="1">
      <alignment horizontal="left"/>
      <protection hidden="1"/>
    </xf>
    <xf numFmtId="0" fontId="2" fillId="4" borderId="12" xfId="0" applyFont="1" applyFill="1" applyBorder="1" applyAlignment="1" applyProtection="1">
      <alignment horizontal="left"/>
      <protection hidden="1"/>
    </xf>
    <xf numFmtId="0" fontId="2" fillId="4" borderId="13" xfId="0" applyFont="1" applyFill="1" applyBorder="1" applyAlignment="1" applyProtection="1">
      <alignment horizontal="left"/>
      <protection hidden="1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2314575</xdr:colOff>
      <xdr:row>2</xdr:row>
      <xdr:rowOff>390525</xdr:rowOff>
    </xdr:to>
    <xdr:pic>
      <xdr:nvPicPr>
        <xdr:cNvPr id="1025" name="obrázek 1" descr="T:\VR\05_Knihovna\00_2014-2020\OP PIK\Publicita - loga\OPPIK\RGB\JPG\CZ_RO_C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31457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1"/>
  <sheetViews>
    <sheetView tabSelected="1" workbookViewId="0" topLeftCell="A1">
      <selection activeCell="B14" sqref="B14"/>
    </sheetView>
  </sheetViews>
  <sheetFormatPr defaultColWidth="9.140625" defaultRowHeight="15"/>
  <cols>
    <col min="1" max="1" width="57.8515625" style="0" bestFit="1" customWidth="1"/>
    <col min="2" max="2" width="51.28125" style="0" bestFit="1" customWidth="1"/>
    <col min="5" max="5" width="19.00390625" style="0" customWidth="1"/>
  </cols>
  <sheetData>
    <row r="3" spans="1:2" ht="33" customHeight="1">
      <c r="A3" s="19"/>
      <c r="B3" s="19"/>
    </row>
    <row r="4" spans="1:5" ht="25.8">
      <c r="A4" s="54" t="s">
        <v>109</v>
      </c>
      <c r="B4" s="58"/>
      <c r="C4" s="2"/>
      <c r="D4" s="2"/>
      <c r="E4" s="2"/>
    </row>
    <row r="5" spans="1:2" ht="15">
      <c r="A5" s="21"/>
      <c r="B5" s="21"/>
    </row>
    <row r="6" spans="1:5" ht="25.8">
      <c r="A6" s="54" t="s">
        <v>1</v>
      </c>
      <c r="B6" s="54"/>
      <c r="C6" s="3"/>
      <c r="D6" s="3"/>
      <c r="E6" s="3"/>
    </row>
    <row r="7" spans="1:5" ht="15">
      <c r="A7" s="55" t="s">
        <v>0</v>
      </c>
      <c r="B7" s="55"/>
      <c r="C7" s="4"/>
      <c r="D7" s="4"/>
      <c r="E7" s="4"/>
    </row>
    <row r="8" spans="1:5" s="1" customFormat="1" ht="28.8">
      <c r="A8" s="56" t="s">
        <v>8</v>
      </c>
      <c r="B8" s="56"/>
      <c r="C8" s="5"/>
      <c r="D8" s="5"/>
      <c r="E8" s="5"/>
    </row>
    <row r="9" spans="1:5" ht="108" customHeight="1">
      <c r="A9" s="57" t="s">
        <v>100</v>
      </c>
      <c r="B9" s="57"/>
      <c r="C9" s="6"/>
      <c r="D9" s="6"/>
      <c r="E9" s="6"/>
    </row>
    <row r="10" spans="1:2" ht="15" thickBot="1">
      <c r="A10" s="22"/>
      <c r="B10" s="21"/>
    </row>
    <row r="11" spans="1:2" ht="15">
      <c r="A11" s="23" t="s">
        <v>6</v>
      </c>
      <c r="B11" s="24" t="s">
        <v>9</v>
      </c>
    </row>
    <row r="12" spans="1:2" ht="15">
      <c r="A12" s="25" t="s">
        <v>2</v>
      </c>
      <c r="B12" s="26" t="s">
        <v>3</v>
      </c>
    </row>
    <row r="13" spans="1:2" ht="15">
      <c r="A13" s="27" t="s">
        <v>11</v>
      </c>
      <c r="B13" s="28"/>
    </row>
    <row r="14" spans="1:2" ht="28.8">
      <c r="A14" s="27" t="s">
        <v>7</v>
      </c>
      <c r="B14" s="28"/>
    </row>
    <row r="15" spans="1:2" ht="28.8">
      <c r="A15" s="29" t="s">
        <v>102</v>
      </c>
      <c r="B15" s="20">
        <f>'Souhrn položek ISPO 2016'!G52</f>
        <v>0</v>
      </c>
    </row>
    <row r="16" spans="1:2" ht="15">
      <c r="A16" s="29" t="s">
        <v>4</v>
      </c>
      <c r="B16" s="28"/>
    </row>
    <row r="17" spans="1:2" ht="29.4" thickBot="1">
      <c r="A17" s="30" t="s">
        <v>101</v>
      </c>
      <c r="B17" s="31"/>
    </row>
    <row r="18" spans="1:2" ht="33" customHeight="1" thickBot="1">
      <c r="A18" s="32" t="s">
        <v>5</v>
      </c>
      <c r="B18" s="33">
        <f>SUM(B13:B17)</f>
        <v>0</v>
      </c>
    </row>
    <row r="19" spans="1:2" ht="15">
      <c r="A19" s="21"/>
      <c r="B19" s="21"/>
    </row>
    <row r="20" spans="1:2" ht="15" thickBot="1">
      <c r="A20" s="21"/>
      <c r="B20" s="21"/>
    </row>
    <row r="21" spans="1:2" ht="15">
      <c r="A21" s="23" t="s">
        <v>6</v>
      </c>
      <c r="B21" s="24" t="s">
        <v>10</v>
      </c>
    </row>
    <row r="22" spans="1:2" ht="15">
      <c r="A22" s="25" t="s">
        <v>2</v>
      </c>
      <c r="B22" s="26" t="s">
        <v>3</v>
      </c>
    </row>
    <row r="23" spans="1:2" ht="15">
      <c r="A23" s="27" t="s">
        <v>11</v>
      </c>
      <c r="B23" s="28"/>
    </row>
    <row r="24" spans="1:2" ht="28.8">
      <c r="A24" s="27" t="s">
        <v>7</v>
      </c>
      <c r="B24" s="28"/>
    </row>
    <row r="25" spans="1:2" ht="28.8">
      <c r="A25" s="29" t="s">
        <v>103</v>
      </c>
      <c r="B25" s="20">
        <f>'Souhrn položek TOY FAIR 2016'!G52</f>
        <v>0</v>
      </c>
    </row>
    <row r="26" spans="1:2" ht="15">
      <c r="A26" s="29" t="s">
        <v>4</v>
      </c>
      <c r="B26" s="28"/>
    </row>
    <row r="27" spans="1:2" ht="29.4" thickBot="1">
      <c r="A27" s="30" t="s">
        <v>101</v>
      </c>
      <c r="B27" s="31"/>
    </row>
    <row r="28" spans="1:2" ht="33" customHeight="1" thickBot="1">
      <c r="A28" s="32" t="s">
        <v>5</v>
      </c>
      <c r="B28" s="33">
        <f>SUM(B23:B27)</f>
        <v>0</v>
      </c>
    </row>
    <row r="29" spans="1:2" ht="15">
      <c r="A29" s="21"/>
      <c r="B29" s="21"/>
    </row>
    <row r="30" spans="1:2" ht="15" thickBot="1">
      <c r="A30" s="21"/>
      <c r="B30" s="21"/>
    </row>
    <row r="31" spans="1:2" ht="33.75" customHeight="1" thickBot="1">
      <c r="A31" s="34" t="s">
        <v>12</v>
      </c>
      <c r="B31" s="35">
        <f>B18+B28</f>
        <v>0</v>
      </c>
    </row>
  </sheetData>
  <sheetProtection password="86EB" sheet="1" objects="1" scenarios="1"/>
  <mergeCells count="5">
    <mergeCell ref="A6:B6"/>
    <mergeCell ref="A7:B7"/>
    <mergeCell ref="A8:B8"/>
    <mergeCell ref="A9:B9"/>
    <mergeCell ref="A4:B4"/>
  </mergeCells>
  <printOptions/>
  <pageMargins left="0.5118110236220472" right="0.5118110236220472" top="0.5905511811023623" bottom="0.5905511811023623" header="0.31496062992125984" footer="0.31496062992125984"/>
  <pageSetup fitToHeight="2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85" zoomScaleNormal="85" workbookViewId="0" topLeftCell="A1">
      <selection activeCell="F29" sqref="F29"/>
    </sheetView>
  </sheetViews>
  <sheetFormatPr defaultColWidth="9.140625" defaultRowHeight="15"/>
  <cols>
    <col min="1" max="1" width="6.421875" style="1" customWidth="1"/>
    <col min="2" max="2" width="52.421875" style="0" customWidth="1"/>
    <col min="3" max="3" width="21.7109375" style="0" bestFit="1" customWidth="1"/>
    <col min="4" max="4" width="26.28125" style="0" bestFit="1" customWidth="1"/>
    <col min="5" max="5" width="5.8515625" style="7" customWidth="1"/>
    <col min="6" max="6" width="21.421875" style="0" bestFit="1" customWidth="1"/>
    <col min="7" max="7" width="19.140625" style="0" bestFit="1" customWidth="1"/>
  </cols>
  <sheetData>
    <row r="1" spans="1:7" ht="24" customHeight="1">
      <c r="A1" s="39" t="s">
        <v>13</v>
      </c>
      <c r="B1" s="40"/>
      <c r="C1" s="40"/>
      <c r="D1" s="40"/>
      <c r="E1" s="41"/>
      <c r="F1" s="40"/>
      <c r="G1" s="40"/>
    </row>
    <row r="2" spans="1:7" ht="31.2" customHeight="1">
      <c r="A2" s="42" t="s">
        <v>104</v>
      </c>
      <c r="B2" s="42" t="s">
        <v>14</v>
      </c>
      <c r="C2" s="42" t="s">
        <v>15</v>
      </c>
      <c r="D2" s="42" t="s">
        <v>16</v>
      </c>
      <c r="E2" s="42" t="s">
        <v>17</v>
      </c>
      <c r="F2" s="50" t="s">
        <v>106</v>
      </c>
      <c r="G2" s="50" t="s">
        <v>105</v>
      </c>
    </row>
    <row r="3" spans="1:7" ht="15">
      <c r="A3" s="43">
        <v>1</v>
      </c>
      <c r="B3" s="44" t="s">
        <v>18</v>
      </c>
      <c r="C3" s="44"/>
      <c r="D3" s="44" t="s">
        <v>19</v>
      </c>
      <c r="E3" s="45">
        <v>5</v>
      </c>
      <c r="F3" s="37"/>
      <c r="G3" s="51">
        <f>E3*F3</f>
        <v>0</v>
      </c>
    </row>
    <row r="4" spans="1:7" ht="15">
      <c r="A4" s="43">
        <v>2</v>
      </c>
      <c r="B4" s="44" t="s">
        <v>20</v>
      </c>
      <c r="C4" s="44" t="s">
        <v>21</v>
      </c>
      <c r="D4" s="44" t="s">
        <v>19</v>
      </c>
      <c r="E4" s="45">
        <v>3</v>
      </c>
      <c r="F4" s="37"/>
      <c r="G4" s="51">
        <f aca="true" t="shared" si="0" ref="G4:G51">E4*F4</f>
        <v>0</v>
      </c>
    </row>
    <row r="5" spans="1:7" ht="15">
      <c r="A5" s="43">
        <v>3</v>
      </c>
      <c r="B5" s="44" t="s">
        <v>22</v>
      </c>
      <c r="C5" s="44"/>
      <c r="D5" s="44" t="s">
        <v>19</v>
      </c>
      <c r="E5" s="45">
        <v>12</v>
      </c>
      <c r="F5" s="37"/>
      <c r="G5" s="51">
        <f t="shared" si="0"/>
        <v>0</v>
      </c>
    </row>
    <row r="6" spans="1:7" ht="15">
      <c r="A6" s="43">
        <v>4</v>
      </c>
      <c r="B6" s="44" t="s">
        <v>23</v>
      </c>
      <c r="C6" s="44" t="s">
        <v>24</v>
      </c>
      <c r="D6" s="44"/>
      <c r="E6" s="45">
        <v>12</v>
      </c>
      <c r="F6" s="37"/>
      <c r="G6" s="51">
        <f t="shared" si="0"/>
        <v>0</v>
      </c>
    </row>
    <row r="7" spans="1:7" ht="15">
      <c r="A7" s="43">
        <v>5</v>
      </c>
      <c r="B7" s="44" t="s">
        <v>108</v>
      </c>
      <c r="C7" s="44" t="s">
        <v>24</v>
      </c>
      <c r="D7" s="44" t="s">
        <v>19</v>
      </c>
      <c r="E7" s="45">
        <v>3</v>
      </c>
      <c r="F7" s="37"/>
      <c r="G7" s="51">
        <f t="shared" si="0"/>
        <v>0</v>
      </c>
    </row>
    <row r="8" spans="1:7" ht="15">
      <c r="A8" s="43">
        <v>6</v>
      </c>
      <c r="B8" s="44" t="s">
        <v>25</v>
      </c>
      <c r="C8" s="44" t="s">
        <v>26</v>
      </c>
      <c r="D8" s="44" t="s">
        <v>27</v>
      </c>
      <c r="E8" s="45">
        <v>8</v>
      </c>
      <c r="F8" s="37"/>
      <c r="G8" s="51">
        <f t="shared" si="0"/>
        <v>0</v>
      </c>
    </row>
    <row r="9" spans="1:7" ht="15">
      <c r="A9" s="43">
        <v>7</v>
      </c>
      <c r="B9" s="44" t="s">
        <v>28</v>
      </c>
      <c r="C9" s="44" t="s">
        <v>29</v>
      </c>
      <c r="D9" s="44"/>
      <c r="E9" s="45">
        <v>4</v>
      </c>
      <c r="F9" s="37"/>
      <c r="G9" s="51">
        <f t="shared" si="0"/>
        <v>0</v>
      </c>
    </row>
    <row r="10" spans="1:7" ht="15">
      <c r="A10" s="43">
        <v>8</v>
      </c>
      <c r="B10" s="44" t="s">
        <v>30</v>
      </c>
      <c r="C10" s="44" t="s">
        <v>31</v>
      </c>
      <c r="D10" s="44" t="s">
        <v>32</v>
      </c>
      <c r="E10" s="45">
        <v>1</v>
      </c>
      <c r="F10" s="37"/>
      <c r="G10" s="51">
        <f t="shared" si="0"/>
        <v>0</v>
      </c>
    </row>
    <row r="11" spans="1:7" ht="15">
      <c r="A11" s="43">
        <v>9</v>
      </c>
      <c r="B11" s="44" t="s">
        <v>33</v>
      </c>
      <c r="C11" s="46" t="s">
        <v>34</v>
      </c>
      <c r="D11" s="44" t="s">
        <v>35</v>
      </c>
      <c r="E11" s="45">
        <v>2</v>
      </c>
      <c r="F11" s="37"/>
      <c r="G11" s="51">
        <f t="shared" si="0"/>
        <v>0</v>
      </c>
    </row>
    <row r="12" spans="1:7" ht="15">
      <c r="A12" s="43">
        <v>10</v>
      </c>
      <c r="B12" s="44" t="s">
        <v>36</v>
      </c>
      <c r="C12" s="44" t="s">
        <v>37</v>
      </c>
      <c r="D12" s="44" t="s">
        <v>38</v>
      </c>
      <c r="E12" s="45">
        <v>2</v>
      </c>
      <c r="F12" s="37"/>
      <c r="G12" s="51">
        <f t="shared" si="0"/>
        <v>0</v>
      </c>
    </row>
    <row r="13" spans="1:7" ht="15">
      <c r="A13" s="43">
        <v>11</v>
      </c>
      <c r="B13" s="44" t="s">
        <v>36</v>
      </c>
      <c r="C13" s="44" t="s">
        <v>39</v>
      </c>
      <c r="D13" s="44" t="s">
        <v>38</v>
      </c>
      <c r="E13" s="45">
        <v>2</v>
      </c>
      <c r="F13" s="37"/>
      <c r="G13" s="51">
        <f t="shared" si="0"/>
        <v>0</v>
      </c>
    </row>
    <row r="14" spans="1:7" ht="15">
      <c r="A14" s="43">
        <v>12</v>
      </c>
      <c r="B14" s="44" t="s">
        <v>36</v>
      </c>
      <c r="C14" s="44" t="s">
        <v>40</v>
      </c>
      <c r="D14" s="44" t="s">
        <v>38</v>
      </c>
      <c r="E14" s="45">
        <v>1</v>
      </c>
      <c r="F14" s="37"/>
      <c r="G14" s="51">
        <f t="shared" si="0"/>
        <v>0</v>
      </c>
    </row>
    <row r="15" spans="1:7" ht="15">
      <c r="A15" s="43">
        <v>13</v>
      </c>
      <c r="B15" s="44" t="s">
        <v>41</v>
      </c>
      <c r="C15" s="44" t="s">
        <v>42</v>
      </c>
      <c r="D15" s="44"/>
      <c r="E15" s="45">
        <v>1</v>
      </c>
      <c r="F15" s="37"/>
      <c r="G15" s="51">
        <f t="shared" si="0"/>
        <v>0</v>
      </c>
    </row>
    <row r="16" spans="1:7" ht="15">
      <c r="A16" s="43">
        <v>14</v>
      </c>
      <c r="B16" s="44" t="s">
        <v>43</v>
      </c>
      <c r="C16" s="44" t="s">
        <v>44</v>
      </c>
      <c r="D16" s="44" t="s">
        <v>45</v>
      </c>
      <c r="E16" s="45">
        <v>1</v>
      </c>
      <c r="F16" s="37"/>
      <c r="G16" s="51">
        <f t="shared" si="0"/>
        <v>0</v>
      </c>
    </row>
    <row r="17" spans="1:7" ht="15">
      <c r="A17" s="43">
        <v>15</v>
      </c>
      <c r="B17" s="44" t="s">
        <v>46</v>
      </c>
      <c r="C17" s="44" t="s">
        <v>47</v>
      </c>
      <c r="D17" s="44"/>
      <c r="E17" s="45">
        <v>1</v>
      </c>
      <c r="F17" s="37"/>
      <c r="G17" s="51">
        <f t="shared" si="0"/>
        <v>0</v>
      </c>
    </row>
    <row r="18" spans="1:7" ht="15">
      <c r="A18" s="43">
        <v>16</v>
      </c>
      <c r="B18" s="44" t="s">
        <v>48</v>
      </c>
      <c r="C18" s="44"/>
      <c r="D18" s="44"/>
      <c r="E18" s="45">
        <v>10</v>
      </c>
      <c r="F18" s="37"/>
      <c r="G18" s="51">
        <f t="shared" si="0"/>
        <v>0</v>
      </c>
    </row>
    <row r="19" spans="1:7" ht="15">
      <c r="A19" s="43">
        <v>17</v>
      </c>
      <c r="B19" s="44" t="s">
        <v>49</v>
      </c>
      <c r="C19" s="44" t="s">
        <v>50</v>
      </c>
      <c r="D19" s="44"/>
      <c r="E19" s="45">
        <v>1</v>
      </c>
      <c r="F19" s="37"/>
      <c r="G19" s="51">
        <f t="shared" si="0"/>
        <v>0</v>
      </c>
    </row>
    <row r="20" spans="1:7" ht="15">
      <c r="A20" s="43">
        <v>19</v>
      </c>
      <c r="B20" s="44" t="s">
        <v>51</v>
      </c>
      <c r="C20" s="44" t="s">
        <v>52</v>
      </c>
      <c r="D20" s="44" t="s">
        <v>111</v>
      </c>
      <c r="E20" s="45">
        <v>1</v>
      </c>
      <c r="F20" s="37"/>
      <c r="G20" s="51">
        <f t="shared" si="0"/>
        <v>0</v>
      </c>
    </row>
    <row r="21" spans="1:7" ht="15">
      <c r="A21" s="43">
        <v>20</v>
      </c>
      <c r="B21" s="44" t="s">
        <v>53</v>
      </c>
      <c r="C21" s="44" t="s">
        <v>54</v>
      </c>
      <c r="D21" s="44" t="s">
        <v>55</v>
      </c>
      <c r="E21" s="45">
        <v>1</v>
      </c>
      <c r="F21" s="37"/>
      <c r="G21" s="51">
        <f t="shared" si="0"/>
        <v>0</v>
      </c>
    </row>
    <row r="22" spans="1:7" ht="15">
      <c r="A22" s="43">
        <v>21</v>
      </c>
      <c r="B22" s="44" t="s">
        <v>56</v>
      </c>
      <c r="C22" s="44" t="s">
        <v>57</v>
      </c>
      <c r="D22" s="44" t="s">
        <v>58</v>
      </c>
      <c r="E22" s="45">
        <v>1</v>
      </c>
      <c r="F22" s="37"/>
      <c r="G22" s="51">
        <f t="shared" si="0"/>
        <v>0</v>
      </c>
    </row>
    <row r="23" spans="1:7" ht="15">
      <c r="A23" s="43">
        <v>22</v>
      </c>
      <c r="B23" s="44" t="s">
        <v>59</v>
      </c>
      <c r="C23" s="44" t="s">
        <v>60</v>
      </c>
      <c r="D23" s="44"/>
      <c r="E23" s="45">
        <v>5</v>
      </c>
      <c r="F23" s="37"/>
      <c r="G23" s="51">
        <f t="shared" si="0"/>
        <v>0</v>
      </c>
    </row>
    <row r="24" spans="1:7" ht="15">
      <c r="A24" s="43">
        <v>23</v>
      </c>
      <c r="B24" s="44" t="s">
        <v>61</v>
      </c>
      <c r="C24" s="44" t="s">
        <v>62</v>
      </c>
      <c r="D24" s="44"/>
      <c r="E24" s="45">
        <v>2</v>
      </c>
      <c r="F24" s="37"/>
      <c r="G24" s="51">
        <f t="shared" si="0"/>
        <v>0</v>
      </c>
    </row>
    <row r="25" spans="1:7" ht="15">
      <c r="A25" s="43">
        <v>24</v>
      </c>
      <c r="B25" s="44" t="s">
        <v>63</v>
      </c>
      <c r="C25" s="44" t="s">
        <v>64</v>
      </c>
      <c r="D25" s="44"/>
      <c r="E25" s="45">
        <v>1</v>
      </c>
      <c r="F25" s="37"/>
      <c r="G25" s="51">
        <f t="shared" si="0"/>
        <v>0</v>
      </c>
    </row>
    <row r="26" spans="1:7" ht="15">
      <c r="A26" s="43">
        <v>25</v>
      </c>
      <c r="B26" s="44" t="s">
        <v>65</v>
      </c>
      <c r="C26" s="44" t="s">
        <v>66</v>
      </c>
      <c r="D26" s="44" t="s">
        <v>67</v>
      </c>
      <c r="E26" s="45">
        <v>1</v>
      </c>
      <c r="F26" s="37"/>
      <c r="G26" s="51">
        <f t="shared" si="0"/>
        <v>0</v>
      </c>
    </row>
    <row r="27" spans="1:7" ht="15">
      <c r="A27" s="47">
        <v>25</v>
      </c>
      <c r="B27" s="48" t="s">
        <v>68</v>
      </c>
      <c r="C27" s="48" t="s">
        <v>69</v>
      </c>
      <c r="D27" s="48" t="s">
        <v>70</v>
      </c>
      <c r="E27" s="49">
        <v>3</v>
      </c>
      <c r="F27" s="37"/>
      <c r="G27" s="51">
        <f t="shared" si="0"/>
        <v>0</v>
      </c>
    </row>
    <row r="28" spans="1:7" ht="15">
      <c r="A28" s="47">
        <v>26</v>
      </c>
      <c r="B28" s="48" t="s">
        <v>71</v>
      </c>
      <c r="C28" s="48"/>
      <c r="D28" s="48"/>
      <c r="E28" s="49">
        <v>1</v>
      </c>
      <c r="F28" s="37"/>
      <c r="G28" s="51">
        <f t="shared" si="0"/>
        <v>0</v>
      </c>
    </row>
    <row r="29" spans="1:7" ht="15">
      <c r="A29" s="47">
        <v>27</v>
      </c>
      <c r="B29" s="48" t="s">
        <v>72</v>
      </c>
      <c r="C29" s="48"/>
      <c r="D29" s="48"/>
      <c r="E29" s="49">
        <v>2</v>
      </c>
      <c r="F29" s="37"/>
      <c r="G29" s="51">
        <f t="shared" si="0"/>
        <v>0</v>
      </c>
    </row>
    <row r="30" spans="1:7" ht="15">
      <c r="A30" s="47">
        <v>28</v>
      </c>
      <c r="B30" s="48" t="s">
        <v>73</v>
      </c>
      <c r="C30" s="48"/>
      <c r="D30" s="48"/>
      <c r="E30" s="49">
        <v>1</v>
      </c>
      <c r="F30" s="37"/>
      <c r="G30" s="51">
        <f t="shared" si="0"/>
        <v>0</v>
      </c>
    </row>
    <row r="31" spans="1:7" ht="15">
      <c r="A31" s="47">
        <v>29</v>
      </c>
      <c r="B31" s="48" t="s">
        <v>74</v>
      </c>
      <c r="C31" s="48"/>
      <c r="D31" s="48"/>
      <c r="E31" s="49">
        <v>1</v>
      </c>
      <c r="F31" s="37"/>
      <c r="G31" s="51">
        <f t="shared" si="0"/>
        <v>0</v>
      </c>
    </row>
    <row r="32" spans="1:7" ht="15">
      <c r="A32" s="47">
        <v>30</v>
      </c>
      <c r="B32" s="48" t="s">
        <v>75</v>
      </c>
      <c r="C32" s="48"/>
      <c r="D32" s="48"/>
      <c r="E32" s="49">
        <v>6</v>
      </c>
      <c r="F32" s="37"/>
      <c r="G32" s="51">
        <f t="shared" si="0"/>
        <v>0</v>
      </c>
    </row>
    <row r="33" spans="1:7" ht="15">
      <c r="A33" s="47">
        <v>31</v>
      </c>
      <c r="B33" s="48" t="s">
        <v>76</v>
      </c>
      <c r="C33" s="48"/>
      <c r="D33" s="48"/>
      <c r="E33" s="49">
        <v>6</v>
      </c>
      <c r="F33" s="37"/>
      <c r="G33" s="51">
        <f t="shared" si="0"/>
        <v>0</v>
      </c>
    </row>
    <row r="34" spans="1:7" ht="15">
      <c r="A34" s="47">
        <v>32</v>
      </c>
      <c r="B34" s="48" t="s">
        <v>77</v>
      </c>
      <c r="C34" s="48"/>
      <c r="D34" s="48"/>
      <c r="E34" s="49">
        <v>1</v>
      </c>
      <c r="F34" s="37"/>
      <c r="G34" s="51">
        <f t="shared" si="0"/>
        <v>0</v>
      </c>
    </row>
    <row r="35" spans="1:7" ht="15">
      <c r="A35" s="47">
        <v>33</v>
      </c>
      <c r="B35" s="48" t="s">
        <v>78</v>
      </c>
      <c r="C35" s="48"/>
      <c r="D35" s="48"/>
      <c r="E35" s="49">
        <v>1</v>
      </c>
      <c r="F35" s="37"/>
      <c r="G35" s="51">
        <f t="shared" si="0"/>
        <v>0</v>
      </c>
    </row>
    <row r="36" spans="1:7" ht="15">
      <c r="A36" s="47">
        <v>34</v>
      </c>
      <c r="B36" s="48" t="s">
        <v>79</v>
      </c>
      <c r="C36" s="48"/>
      <c r="D36" s="48"/>
      <c r="E36" s="49">
        <v>6</v>
      </c>
      <c r="F36" s="37"/>
      <c r="G36" s="51">
        <f t="shared" si="0"/>
        <v>0</v>
      </c>
    </row>
    <row r="37" spans="1:7" ht="15">
      <c r="A37" s="47">
        <v>35</v>
      </c>
      <c r="B37" s="48" t="s">
        <v>80</v>
      </c>
      <c r="C37" s="48"/>
      <c r="D37" s="48"/>
      <c r="E37" s="49">
        <v>6</v>
      </c>
      <c r="F37" s="37"/>
      <c r="G37" s="51">
        <f t="shared" si="0"/>
        <v>0</v>
      </c>
    </row>
    <row r="38" spans="1:7" ht="15">
      <c r="A38" s="47">
        <v>36</v>
      </c>
      <c r="B38" s="48" t="s">
        <v>81</v>
      </c>
      <c r="C38" s="48"/>
      <c r="D38" s="48"/>
      <c r="E38" s="49">
        <v>6</v>
      </c>
      <c r="F38" s="37"/>
      <c r="G38" s="51">
        <f t="shared" si="0"/>
        <v>0</v>
      </c>
    </row>
    <row r="39" spans="1:7" ht="15">
      <c r="A39" s="47">
        <v>37</v>
      </c>
      <c r="B39" s="48" t="s">
        <v>82</v>
      </c>
      <c r="C39" s="48"/>
      <c r="D39" s="48"/>
      <c r="E39" s="49">
        <v>6</v>
      </c>
      <c r="F39" s="37"/>
      <c r="G39" s="51">
        <f t="shared" si="0"/>
        <v>0</v>
      </c>
    </row>
    <row r="40" spans="1:7" ht="15">
      <c r="A40" s="47">
        <v>38</v>
      </c>
      <c r="B40" s="48" t="s">
        <v>82</v>
      </c>
      <c r="C40" s="48"/>
      <c r="D40" s="48"/>
      <c r="E40" s="49">
        <v>6</v>
      </c>
      <c r="F40" s="37"/>
      <c r="G40" s="51">
        <f t="shared" si="0"/>
        <v>0</v>
      </c>
    </row>
    <row r="41" spans="1:7" ht="15">
      <c r="A41" s="47">
        <v>39</v>
      </c>
      <c r="B41" s="48" t="s">
        <v>83</v>
      </c>
      <c r="C41" s="48"/>
      <c r="D41" s="48"/>
      <c r="E41" s="49">
        <v>6</v>
      </c>
      <c r="F41" s="37"/>
      <c r="G41" s="51">
        <f t="shared" si="0"/>
        <v>0</v>
      </c>
    </row>
    <row r="42" spans="1:7" ht="15">
      <c r="A42" s="47">
        <v>40</v>
      </c>
      <c r="B42" s="48" t="s">
        <v>84</v>
      </c>
      <c r="C42" s="48"/>
      <c r="D42" s="48"/>
      <c r="E42" s="49">
        <v>6</v>
      </c>
      <c r="F42" s="37"/>
      <c r="G42" s="51">
        <f t="shared" si="0"/>
        <v>0</v>
      </c>
    </row>
    <row r="43" spans="1:7" ht="15">
      <c r="A43" s="47">
        <v>41</v>
      </c>
      <c r="B43" s="48" t="s">
        <v>85</v>
      </c>
      <c r="C43" s="48"/>
      <c r="D43" s="48"/>
      <c r="E43" s="49">
        <v>1</v>
      </c>
      <c r="F43" s="37"/>
      <c r="G43" s="51">
        <f t="shared" si="0"/>
        <v>0</v>
      </c>
    </row>
    <row r="44" spans="1:7" ht="15">
      <c r="A44" s="47">
        <v>42</v>
      </c>
      <c r="B44" s="48" t="s">
        <v>86</v>
      </c>
      <c r="C44" s="48"/>
      <c r="D44" s="48"/>
      <c r="E44" s="49">
        <v>1</v>
      </c>
      <c r="F44" s="37"/>
      <c r="G44" s="51">
        <f t="shared" si="0"/>
        <v>0</v>
      </c>
    </row>
    <row r="45" spans="1:7" ht="15">
      <c r="A45" s="47">
        <v>43</v>
      </c>
      <c r="B45" s="48" t="s">
        <v>87</v>
      </c>
      <c r="C45" s="48"/>
      <c r="D45" s="48"/>
      <c r="E45" s="49">
        <v>1</v>
      </c>
      <c r="F45" s="37"/>
      <c r="G45" s="51">
        <f t="shared" si="0"/>
        <v>0</v>
      </c>
    </row>
    <row r="46" spans="1:7" ht="15">
      <c r="A46" s="47">
        <v>44</v>
      </c>
      <c r="B46" s="48" t="s">
        <v>88</v>
      </c>
      <c r="C46" s="48"/>
      <c r="D46" s="48"/>
      <c r="E46" s="49">
        <v>1</v>
      </c>
      <c r="F46" s="37"/>
      <c r="G46" s="51">
        <f t="shared" si="0"/>
        <v>0</v>
      </c>
    </row>
    <row r="47" spans="1:7" ht="15">
      <c r="A47" s="47">
        <v>45</v>
      </c>
      <c r="B47" s="48" t="s">
        <v>89</v>
      </c>
      <c r="C47" s="48"/>
      <c r="D47" s="48"/>
      <c r="E47" s="49">
        <v>1</v>
      </c>
      <c r="F47" s="37"/>
      <c r="G47" s="51">
        <f t="shared" si="0"/>
        <v>0</v>
      </c>
    </row>
    <row r="48" spans="1:7" ht="15">
      <c r="A48" s="47">
        <v>46</v>
      </c>
      <c r="B48" s="48" t="s">
        <v>90</v>
      </c>
      <c r="C48" s="48"/>
      <c r="D48" s="48"/>
      <c r="E48" s="49">
        <v>1</v>
      </c>
      <c r="F48" s="37"/>
      <c r="G48" s="51">
        <f t="shared" si="0"/>
        <v>0</v>
      </c>
    </row>
    <row r="49" spans="1:7" ht="15">
      <c r="A49" s="47">
        <v>47</v>
      </c>
      <c r="B49" s="48" t="s">
        <v>91</v>
      </c>
      <c r="C49" s="48"/>
      <c r="D49" s="48"/>
      <c r="E49" s="49">
        <v>1</v>
      </c>
      <c r="F49" s="37"/>
      <c r="G49" s="51">
        <f t="shared" si="0"/>
        <v>0</v>
      </c>
    </row>
    <row r="50" spans="1:7" ht="15">
      <c r="A50" s="47">
        <v>48</v>
      </c>
      <c r="B50" s="48" t="s">
        <v>92</v>
      </c>
      <c r="C50" s="48"/>
      <c r="D50" s="48"/>
      <c r="E50" s="49">
        <v>1</v>
      </c>
      <c r="F50" s="37"/>
      <c r="G50" s="51">
        <f t="shared" si="0"/>
        <v>0</v>
      </c>
    </row>
    <row r="51" spans="1:7" ht="15">
      <c r="A51" s="47">
        <v>49</v>
      </c>
      <c r="B51" s="48" t="s">
        <v>93</v>
      </c>
      <c r="C51" s="48"/>
      <c r="D51" s="48"/>
      <c r="E51" s="49">
        <v>3</v>
      </c>
      <c r="F51" s="37"/>
      <c r="G51" s="51">
        <f t="shared" si="0"/>
        <v>0</v>
      </c>
    </row>
    <row r="52" spans="1:7" ht="29.4" customHeight="1">
      <c r="A52" s="38"/>
      <c r="B52" s="59" t="s">
        <v>107</v>
      </c>
      <c r="C52" s="60"/>
      <c r="D52" s="60"/>
      <c r="E52" s="60"/>
      <c r="F52" s="61"/>
      <c r="G52" s="52">
        <f>SUM(G3:G51)</f>
        <v>0</v>
      </c>
    </row>
  </sheetData>
  <sheetProtection password="86EB" sheet="1" objects="1" scenarios="1"/>
  <mergeCells count="1">
    <mergeCell ref="B52:F52"/>
  </mergeCells>
  <printOptions/>
  <pageMargins left="0.2362204724409449" right="0.2362204724409449" top="0.7480314960629921" bottom="0.7480314960629921" header="0.31496062992125984" footer="0.31496062992125984"/>
  <pageSetup fitToHeight="0" fitToWidth="1" horizontalDpi="360" verticalDpi="36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85" zoomScaleNormal="85" workbookViewId="0" topLeftCell="A1">
      <selection activeCell="E50" sqref="E50"/>
    </sheetView>
  </sheetViews>
  <sheetFormatPr defaultColWidth="9.140625" defaultRowHeight="15"/>
  <cols>
    <col min="1" max="1" width="6.421875" style="1" customWidth="1"/>
    <col min="2" max="2" width="51.28125" style="0" customWidth="1"/>
    <col min="3" max="3" width="21.7109375" style="0" bestFit="1" customWidth="1"/>
    <col min="4" max="4" width="26.28125" style="0" bestFit="1" customWidth="1"/>
    <col min="5" max="5" width="5.8515625" style="7" customWidth="1"/>
    <col min="6" max="6" width="21.421875" style="0" bestFit="1" customWidth="1"/>
    <col min="7" max="7" width="19.140625" style="0" bestFit="1" customWidth="1"/>
  </cols>
  <sheetData>
    <row r="1" ht="24" customHeight="1">
      <c r="A1" s="36" t="s">
        <v>110</v>
      </c>
    </row>
    <row r="2" spans="1:7" ht="28.8">
      <c r="A2" s="17" t="s">
        <v>104</v>
      </c>
      <c r="B2" s="17" t="s">
        <v>14</v>
      </c>
      <c r="C2" s="17" t="s">
        <v>15</v>
      </c>
      <c r="D2" s="17" t="s">
        <v>16</v>
      </c>
      <c r="E2" s="17" t="s">
        <v>17</v>
      </c>
      <c r="F2" s="16" t="s">
        <v>106</v>
      </c>
      <c r="G2" s="16" t="s">
        <v>105</v>
      </c>
    </row>
    <row r="3" spans="1:7" ht="15">
      <c r="A3" s="8">
        <v>1</v>
      </c>
      <c r="B3" s="9" t="s">
        <v>18</v>
      </c>
      <c r="C3" s="9"/>
      <c r="D3" s="9" t="s">
        <v>19</v>
      </c>
      <c r="E3" s="10">
        <v>5</v>
      </c>
      <c r="F3" s="53"/>
      <c r="G3" s="15">
        <f>E3*F3</f>
        <v>0</v>
      </c>
    </row>
    <row r="4" spans="1:7" ht="15">
      <c r="A4" s="8">
        <v>2</v>
      </c>
      <c r="B4" s="9" t="s">
        <v>20</v>
      </c>
      <c r="C4" s="9" t="s">
        <v>21</v>
      </c>
      <c r="D4" s="9" t="s">
        <v>19</v>
      </c>
      <c r="E4" s="10">
        <v>3</v>
      </c>
      <c r="F4" s="53"/>
      <c r="G4" s="15">
        <f aca="true" t="shared" si="0" ref="G4:G51">E4*F4</f>
        <v>0</v>
      </c>
    </row>
    <row r="5" spans="1:7" ht="15">
      <c r="A5" s="8">
        <v>3</v>
      </c>
      <c r="B5" s="9" t="s">
        <v>22</v>
      </c>
      <c r="C5" s="9"/>
      <c r="D5" s="9" t="s">
        <v>19</v>
      </c>
      <c r="E5" s="10">
        <v>12</v>
      </c>
      <c r="F5" s="53"/>
      <c r="G5" s="15">
        <f t="shared" si="0"/>
        <v>0</v>
      </c>
    </row>
    <row r="6" spans="1:7" ht="15">
      <c r="A6" s="8">
        <v>4</v>
      </c>
      <c r="B6" s="9" t="s">
        <v>23</v>
      </c>
      <c r="C6" s="9" t="s">
        <v>24</v>
      </c>
      <c r="D6" s="9"/>
      <c r="E6" s="10">
        <v>12</v>
      </c>
      <c r="F6" s="53"/>
      <c r="G6" s="15">
        <f t="shared" si="0"/>
        <v>0</v>
      </c>
    </row>
    <row r="7" spans="1:7" ht="15">
      <c r="A7" s="8">
        <v>5</v>
      </c>
      <c r="B7" s="9" t="s">
        <v>108</v>
      </c>
      <c r="C7" s="9" t="s">
        <v>24</v>
      </c>
      <c r="D7" s="9" t="s">
        <v>19</v>
      </c>
      <c r="E7" s="10">
        <v>3</v>
      </c>
      <c r="F7" s="53"/>
      <c r="G7" s="15">
        <f t="shared" si="0"/>
        <v>0</v>
      </c>
    </row>
    <row r="8" spans="1:7" ht="15">
      <c r="A8" s="8">
        <v>6</v>
      </c>
      <c r="B8" s="9" t="s">
        <v>25</v>
      </c>
      <c r="C8" s="9" t="s">
        <v>26</v>
      </c>
      <c r="D8" s="9" t="s">
        <v>27</v>
      </c>
      <c r="E8" s="10">
        <v>8</v>
      </c>
      <c r="F8" s="53"/>
      <c r="G8" s="15">
        <f t="shared" si="0"/>
        <v>0</v>
      </c>
    </row>
    <row r="9" spans="1:7" ht="15">
      <c r="A9" s="8">
        <v>7</v>
      </c>
      <c r="B9" s="9" t="s">
        <v>28</v>
      </c>
      <c r="C9" s="9" t="s">
        <v>29</v>
      </c>
      <c r="D9" s="9"/>
      <c r="E9" s="10">
        <v>4</v>
      </c>
      <c r="F9" s="53"/>
      <c r="G9" s="15">
        <f t="shared" si="0"/>
        <v>0</v>
      </c>
    </row>
    <row r="10" spans="1:7" ht="15">
      <c r="A10" s="8">
        <v>8</v>
      </c>
      <c r="B10" s="9" t="s">
        <v>30</v>
      </c>
      <c r="C10" s="9" t="s">
        <v>31</v>
      </c>
      <c r="D10" s="9" t="s">
        <v>32</v>
      </c>
      <c r="E10" s="10">
        <v>1</v>
      </c>
      <c r="F10" s="53"/>
      <c r="G10" s="15">
        <f t="shared" si="0"/>
        <v>0</v>
      </c>
    </row>
    <row r="11" spans="1:7" ht="15">
      <c r="A11" s="8">
        <v>9</v>
      </c>
      <c r="B11" s="9" t="s">
        <v>33</v>
      </c>
      <c r="C11" s="11" t="s">
        <v>94</v>
      </c>
      <c r="D11" s="9" t="s">
        <v>35</v>
      </c>
      <c r="E11" s="10">
        <v>2</v>
      </c>
      <c r="F11" s="53"/>
      <c r="G11" s="15">
        <f t="shared" si="0"/>
        <v>0</v>
      </c>
    </row>
    <row r="12" spans="1:7" ht="15">
      <c r="A12" s="8">
        <v>10</v>
      </c>
      <c r="B12" s="9" t="s">
        <v>36</v>
      </c>
      <c r="C12" s="9" t="s">
        <v>40</v>
      </c>
      <c r="D12" s="9" t="s">
        <v>38</v>
      </c>
      <c r="E12" s="10">
        <v>2</v>
      </c>
      <c r="F12" s="53"/>
      <c r="G12" s="15">
        <f t="shared" si="0"/>
        <v>0</v>
      </c>
    </row>
    <row r="13" spans="1:7" ht="15">
      <c r="A13" s="8">
        <v>11</v>
      </c>
      <c r="B13" s="9" t="s">
        <v>36</v>
      </c>
      <c r="C13" s="9" t="s">
        <v>95</v>
      </c>
      <c r="D13" s="9" t="s">
        <v>38</v>
      </c>
      <c r="E13" s="10">
        <v>2</v>
      </c>
      <c r="F13" s="53"/>
      <c r="G13" s="15">
        <f t="shared" si="0"/>
        <v>0</v>
      </c>
    </row>
    <row r="14" spans="1:7" ht="15">
      <c r="A14" s="8">
        <v>12</v>
      </c>
      <c r="B14" s="9" t="s">
        <v>36</v>
      </c>
      <c r="C14" s="9" t="s">
        <v>96</v>
      </c>
      <c r="D14" s="9" t="s">
        <v>38</v>
      </c>
      <c r="E14" s="10">
        <v>1</v>
      </c>
      <c r="F14" s="53"/>
      <c r="G14" s="15">
        <f t="shared" si="0"/>
        <v>0</v>
      </c>
    </row>
    <row r="15" spans="1:7" ht="15">
      <c r="A15" s="8">
        <v>13</v>
      </c>
      <c r="B15" s="9" t="s">
        <v>41</v>
      </c>
      <c r="C15" s="9" t="s">
        <v>97</v>
      </c>
      <c r="D15" s="9"/>
      <c r="E15" s="10">
        <v>1</v>
      </c>
      <c r="F15" s="53"/>
      <c r="G15" s="15">
        <f t="shared" si="0"/>
        <v>0</v>
      </c>
    </row>
    <row r="16" spans="1:7" ht="15">
      <c r="A16" s="8">
        <v>14</v>
      </c>
      <c r="B16" s="9" t="s">
        <v>43</v>
      </c>
      <c r="C16" s="9" t="s">
        <v>44</v>
      </c>
      <c r="D16" s="9" t="s">
        <v>45</v>
      </c>
      <c r="E16" s="10">
        <v>1</v>
      </c>
      <c r="F16" s="53"/>
      <c r="G16" s="15">
        <f t="shared" si="0"/>
        <v>0</v>
      </c>
    </row>
    <row r="17" spans="1:7" ht="15">
      <c r="A17" s="8">
        <v>15</v>
      </c>
      <c r="B17" s="9" t="s">
        <v>46</v>
      </c>
      <c r="C17" s="9" t="s">
        <v>47</v>
      </c>
      <c r="D17" s="9"/>
      <c r="E17" s="10">
        <v>1</v>
      </c>
      <c r="F17" s="53"/>
      <c r="G17" s="15">
        <f t="shared" si="0"/>
        <v>0</v>
      </c>
    </row>
    <row r="18" spans="1:7" ht="15">
      <c r="A18" s="8">
        <v>16</v>
      </c>
      <c r="B18" s="9" t="s">
        <v>48</v>
      </c>
      <c r="C18" s="9"/>
      <c r="D18" s="9"/>
      <c r="E18" s="10">
        <v>10</v>
      </c>
      <c r="F18" s="53"/>
      <c r="G18" s="15">
        <f t="shared" si="0"/>
        <v>0</v>
      </c>
    </row>
    <row r="19" spans="1:7" ht="15">
      <c r="A19" s="8">
        <v>17</v>
      </c>
      <c r="B19" s="9" t="s">
        <v>49</v>
      </c>
      <c r="C19" s="9" t="s">
        <v>50</v>
      </c>
      <c r="D19" s="9"/>
      <c r="E19" s="10">
        <v>1</v>
      </c>
      <c r="F19" s="53"/>
      <c r="G19" s="15">
        <f t="shared" si="0"/>
        <v>0</v>
      </c>
    </row>
    <row r="20" spans="1:7" ht="15">
      <c r="A20" s="8">
        <v>19</v>
      </c>
      <c r="B20" s="9" t="s">
        <v>51</v>
      </c>
      <c r="C20" s="9" t="s">
        <v>52</v>
      </c>
      <c r="D20" s="44" t="s">
        <v>111</v>
      </c>
      <c r="E20" s="10">
        <v>1</v>
      </c>
      <c r="F20" s="53"/>
      <c r="G20" s="15">
        <f t="shared" si="0"/>
        <v>0</v>
      </c>
    </row>
    <row r="21" spans="1:7" ht="15">
      <c r="A21" s="8">
        <v>20</v>
      </c>
      <c r="B21" s="9" t="s">
        <v>53</v>
      </c>
      <c r="C21" s="9" t="s">
        <v>54</v>
      </c>
      <c r="D21" s="9" t="s">
        <v>55</v>
      </c>
      <c r="E21" s="10">
        <v>1</v>
      </c>
      <c r="F21" s="53"/>
      <c r="G21" s="15">
        <f t="shared" si="0"/>
        <v>0</v>
      </c>
    </row>
    <row r="22" spans="1:7" ht="15">
      <c r="A22" s="8">
        <v>21</v>
      </c>
      <c r="B22" s="9" t="s">
        <v>56</v>
      </c>
      <c r="C22" s="9" t="s">
        <v>57</v>
      </c>
      <c r="D22" s="9" t="s">
        <v>58</v>
      </c>
      <c r="E22" s="10">
        <v>1</v>
      </c>
      <c r="F22" s="53"/>
      <c r="G22" s="15">
        <f t="shared" si="0"/>
        <v>0</v>
      </c>
    </row>
    <row r="23" spans="1:7" ht="15">
      <c r="A23" s="8">
        <v>22</v>
      </c>
      <c r="B23" s="9" t="s">
        <v>59</v>
      </c>
      <c r="C23" s="9" t="s">
        <v>64</v>
      </c>
      <c r="D23" s="9"/>
      <c r="E23" s="10">
        <v>5</v>
      </c>
      <c r="F23" s="53"/>
      <c r="G23" s="15">
        <f t="shared" si="0"/>
        <v>0</v>
      </c>
    </row>
    <row r="24" spans="1:7" ht="15">
      <c r="A24" s="8">
        <v>23</v>
      </c>
      <c r="B24" s="9" t="s">
        <v>61</v>
      </c>
      <c r="C24" s="9" t="s">
        <v>98</v>
      </c>
      <c r="D24" s="9"/>
      <c r="E24" s="10">
        <v>2</v>
      </c>
      <c r="F24" s="53"/>
      <c r="G24" s="15">
        <f t="shared" si="0"/>
        <v>0</v>
      </c>
    </row>
    <row r="25" spans="1:7" ht="15">
      <c r="A25" s="8">
        <v>24</v>
      </c>
      <c r="B25" s="9" t="s">
        <v>63</v>
      </c>
      <c r="C25" s="9" t="s">
        <v>62</v>
      </c>
      <c r="D25" s="9"/>
      <c r="E25" s="10">
        <v>1</v>
      </c>
      <c r="F25" s="53"/>
      <c r="G25" s="15">
        <f t="shared" si="0"/>
        <v>0</v>
      </c>
    </row>
    <row r="26" spans="1:7" ht="15">
      <c r="A26" s="8">
        <v>25</v>
      </c>
      <c r="B26" s="9" t="s">
        <v>65</v>
      </c>
      <c r="C26" s="9" t="s">
        <v>66</v>
      </c>
      <c r="D26" s="9" t="s">
        <v>67</v>
      </c>
      <c r="E26" s="10">
        <v>1</v>
      </c>
      <c r="F26" s="53"/>
      <c r="G26" s="15">
        <f t="shared" si="0"/>
        <v>0</v>
      </c>
    </row>
    <row r="27" spans="1:7" ht="15">
      <c r="A27" s="12">
        <v>25</v>
      </c>
      <c r="B27" s="13" t="s">
        <v>68</v>
      </c>
      <c r="C27" s="13" t="s">
        <v>69</v>
      </c>
      <c r="D27" s="13" t="s">
        <v>70</v>
      </c>
      <c r="E27" s="14">
        <v>3</v>
      </c>
      <c r="F27" s="53"/>
      <c r="G27" s="15">
        <f t="shared" si="0"/>
        <v>0</v>
      </c>
    </row>
    <row r="28" spans="1:7" ht="15">
      <c r="A28" s="12">
        <v>26</v>
      </c>
      <c r="B28" s="13" t="s">
        <v>71</v>
      </c>
      <c r="C28" s="13"/>
      <c r="D28" s="13"/>
      <c r="E28" s="14">
        <v>1</v>
      </c>
      <c r="F28" s="53"/>
      <c r="G28" s="15">
        <f t="shared" si="0"/>
        <v>0</v>
      </c>
    </row>
    <row r="29" spans="1:7" ht="15">
      <c r="A29" s="12">
        <v>27</v>
      </c>
      <c r="B29" s="13" t="s">
        <v>72</v>
      </c>
      <c r="C29" s="13"/>
      <c r="D29" s="13"/>
      <c r="E29" s="14">
        <v>2</v>
      </c>
      <c r="F29" s="53"/>
      <c r="G29" s="15">
        <f t="shared" si="0"/>
        <v>0</v>
      </c>
    </row>
    <row r="30" spans="1:7" ht="15">
      <c r="A30" s="12">
        <v>28</v>
      </c>
      <c r="B30" s="13" t="s">
        <v>73</v>
      </c>
      <c r="C30" s="13"/>
      <c r="D30" s="13"/>
      <c r="E30" s="14">
        <v>1</v>
      </c>
      <c r="F30" s="53"/>
      <c r="G30" s="15">
        <f t="shared" si="0"/>
        <v>0</v>
      </c>
    </row>
    <row r="31" spans="1:7" ht="15">
      <c r="A31" s="12">
        <v>29</v>
      </c>
      <c r="B31" s="13" t="s">
        <v>99</v>
      </c>
      <c r="C31" s="13"/>
      <c r="D31" s="13"/>
      <c r="E31" s="14">
        <v>1</v>
      </c>
      <c r="F31" s="53"/>
      <c r="G31" s="15">
        <f t="shared" si="0"/>
        <v>0</v>
      </c>
    </row>
    <row r="32" spans="1:7" ht="15">
      <c r="A32" s="12">
        <v>30</v>
      </c>
      <c r="B32" s="13" t="s">
        <v>75</v>
      </c>
      <c r="C32" s="13"/>
      <c r="D32" s="13"/>
      <c r="E32" s="14">
        <v>6</v>
      </c>
      <c r="F32" s="53"/>
      <c r="G32" s="15">
        <f t="shared" si="0"/>
        <v>0</v>
      </c>
    </row>
    <row r="33" spans="1:7" ht="15">
      <c r="A33" s="12">
        <v>31</v>
      </c>
      <c r="B33" s="13" t="s">
        <v>76</v>
      </c>
      <c r="C33" s="13"/>
      <c r="D33" s="13"/>
      <c r="E33" s="14">
        <v>6</v>
      </c>
      <c r="F33" s="53"/>
      <c r="G33" s="15">
        <f t="shared" si="0"/>
        <v>0</v>
      </c>
    </row>
    <row r="34" spans="1:7" ht="15">
      <c r="A34" s="12">
        <v>32</v>
      </c>
      <c r="B34" s="13" t="s">
        <v>77</v>
      </c>
      <c r="C34" s="13"/>
      <c r="D34" s="13"/>
      <c r="E34" s="14">
        <v>1</v>
      </c>
      <c r="F34" s="53"/>
      <c r="G34" s="15">
        <f t="shared" si="0"/>
        <v>0</v>
      </c>
    </row>
    <row r="35" spans="1:7" ht="15">
      <c r="A35" s="12">
        <v>33</v>
      </c>
      <c r="B35" s="13" t="s">
        <v>78</v>
      </c>
      <c r="C35" s="13"/>
      <c r="D35" s="13"/>
      <c r="E35" s="14">
        <v>1</v>
      </c>
      <c r="F35" s="53"/>
      <c r="G35" s="15">
        <f t="shared" si="0"/>
        <v>0</v>
      </c>
    </row>
    <row r="36" spans="1:7" ht="15">
      <c r="A36" s="12">
        <v>34</v>
      </c>
      <c r="B36" s="13" t="s">
        <v>79</v>
      </c>
      <c r="C36" s="13"/>
      <c r="D36" s="13"/>
      <c r="E36" s="14">
        <v>6</v>
      </c>
      <c r="F36" s="53"/>
      <c r="G36" s="15">
        <f t="shared" si="0"/>
        <v>0</v>
      </c>
    </row>
    <row r="37" spans="1:7" ht="15">
      <c r="A37" s="12">
        <v>35</v>
      </c>
      <c r="B37" s="13" t="s">
        <v>80</v>
      </c>
      <c r="C37" s="13"/>
      <c r="D37" s="13"/>
      <c r="E37" s="14">
        <v>6</v>
      </c>
      <c r="F37" s="53"/>
      <c r="G37" s="15">
        <f t="shared" si="0"/>
        <v>0</v>
      </c>
    </row>
    <row r="38" spans="1:7" ht="15">
      <c r="A38" s="12">
        <v>36</v>
      </c>
      <c r="B38" s="13" t="s">
        <v>81</v>
      </c>
      <c r="C38" s="13"/>
      <c r="D38" s="13"/>
      <c r="E38" s="14">
        <v>6</v>
      </c>
      <c r="F38" s="53"/>
      <c r="G38" s="15">
        <f t="shared" si="0"/>
        <v>0</v>
      </c>
    </row>
    <row r="39" spans="1:7" ht="15">
      <c r="A39" s="12">
        <v>37</v>
      </c>
      <c r="B39" s="13" t="s">
        <v>82</v>
      </c>
      <c r="C39" s="13"/>
      <c r="D39" s="13"/>
      <c r="E39" s="14">
        <v>6</v>
      </c>
      <c r="F39" s="53"/>
      <c r="G39" s="15">
        <f t="shared" si="0"/>
        <v>0</v>
      </c>
    </row>
    <row r="40" spans="1:7" ht="15">
      <c r="A40" s="12">
        <v>38</v>
      </c>
      <c r="B40" s="13" t="s">
        <v>82</v>
      </c>
      <c r="C40" s="13"/>
      <c r="D40" s="13"/>
      <c r="E40" s="14">
        <v>6</v>
      </c>
      <c r="F40" s="53"/>
      <c r="G40" s="15">
        <f t="shared" si="0"/>
        <v>0</v>
      </c>
    </row>
    <row r="41" spans="1:7" ht="15">
      <c r="A41" s="12">
        <v>39</v>
      </c>
      <c r="B41" s="13" t="s">
        <v>83</v>
      </c>
      <c r="C41" s="13"/>
      <c r="D41" s="13"/>
      <c r="E41" s="14">
        <v>6</v>
      </c>
      <c r="F41" s="53"/>
      <c r="G41" s="15">
        <f t="shared" si="0"/>
        <v>0</v>
      </c>
    </row>
    <row r="42" spans="1:7" ht="15">
      <c r="A42" s="12">
        <v>40</v>
      </c>
      <c r="B42" s="13" t="s">
        <v>84</v>
      </c>
      <c r="C42" s="13"/>
      <c r="D42" s="13"/>
      <c r="E42" s="14">
        <v>6</v>
      </c>
      <c r="F42" s="53"/>
      <c r="G42" s="15">
        <f t="shared" si="0"/>
        <v>0</v>
      </c>
    </row>
    <row r="43" spans="1:7" ht="15">
      <c r="A43" s="12">
        <v>41</v>
      </c>
      <c r="B43" s="13" t="s">
        <v>85</v>
      </c>
      <c r="C43" s="13"/>
      <c r="D43" s="13"/>
      <c r="E43" s="14">
        <v>1</v>
      </c>
      <c r="F43" s="53"/>
      <c r="G43" s="15">
        <f t="shared" si="0"/>
        <v>0</v>
      </c>
    </row>
    <row r="44" spans="1:7" ht="15">
      <c r="A44" s="12">
        <v>42</v>
      </c>
      <c r="B44" s="13" t="s">
        <v>86</v>
      </c>
      <c r="C44" s="13"/>
      <c r="D44" s="13"/>
      <c r="E44" s="14">
        <v>1</v>
      </c>
      <c r="F44" s="53"/>
      <c r="G44" s="15">
        <f t="shared" si="0"/>
        <v>0</v>
      </c>
    </row>
    <row r="45" spans="1:7" ht="15">
      <c r="A45" s="12">
        <v>43</v>
      </c>
      <c r="B45" s="13" t="s">
        <v>87</v>
      </c>
      <c r="C45" s="13"/>
      <c r="D45" s="13"/>
      <c r="E45" s="14">
        <v>1</v>
      </c>
      <c r="F45" s="53"/>
      <c r="G45" s="15">
        <f t="shared" si="0"/>
        <v>0</v>
      </c>
    </row>
    <row r="46" spans="1:7" ht="15">
      <c r="A46" s="12">
        <v>44</v>
      </c>
      <c r="B46" s="13" t="s">
        <v>88</v>
      </c>
      <c r="C46" s="13"/>
      <c r="D46" s="13"/>
      <c r="E46" s="14">
        <v>1</v>
      </c>
      <c r="F46" s="53"/>
      <c r="G46" s="15">
        <f t="shared" si="0"/>
        <v>0</v>
      </c>
    </row>
    <row r="47" spans="1:7" ht="15">
      <c r="A47" s="12">
        <v>45</v>
      </c>
      <c r="B47" s="13" t="s">
        <v>89</v>
      </c>
      <c r="C47" s="13"/>
      <c r="D47" s="13"/>
      <c r="E47" s="14">
        <v>1</v>
      </c>
      <c r="F47" s="53"/>
      <c r="G47" s="15">
        <f t="shared" si="0"/>
        <v>0</v>
      </c>
    </row>
    <row r="48" spans="1:7" ht="15">
      <c r="A48" s="12">
        <v>46</v>
      </c>
      <c r="B48" s="13" t="s">
        <v>90</v>
      </c>
      <c r="C48" s="13"/>
      <c r="D48" s="13"/>
      <c r="E48" s="14">
        <v>1</v>
      </c>
      <c r="F48" s="53"/>
      <c r="G48" s="15">
        <f t="shared" si="0"/>
        <v>0</v>
      </c>
    </row>
    <row r="49" spans="1:7" ht="15">
      <c r="A49" s="12">
        <v>47</v>
      </c>
      <c r="B49" s="13" t="s">
        <v>91</v>
      </c>
      <c r="C49" s="13"/>
      <c r="D49" s="13"/>
      <c r="E49" s="14">
        <v>1</v>
      </c>
      <c r="F49" s="53"/>
      <c r="G49" s="15">
        <f t="shared" si="0"/>
        <v>0</v>
      </c>
    </row>
    <row r="50" spans="1:7" ht="15">
      <c r="A50" s="12">
        <v>48</v>
      </c>
      <c r="B50" s="13" t="s">
        <v>92</v>
      </c>
      <c r="C50" s="13"/>
      <c r="D50" s="13"/>
      <c r="E50" s="14">
        <v>1</v>
      </c>
      <c r="F50" s="53"/>
      <c r="G50" s="15">
        <f t="shared" si="0"/>
        <v>0</v>
      </c>
    </row>
    <row r="51" spans="1:7" ht="15">
      <c r="A51" s="12">
        <v>49</v>
      </c>
      <c r="B51" s="13" t="s">
        <v>93</v>
      </c>
      <c r="C51" s="13"/>
      <c r="D51" s="13"/>
      <c r="E51" s="14">
        <v>3</v>
      </c>
      <c r="F51" s="53"/>
      <c r="G51" s="15">
        <f t="shared" si="0"/>
        <v>0</v>
      </c>
    </row>
    <row r="52" spans="2:7" ht="28.8" customHeight="1">
      <c r="B52" s="62" t="s">
        <v>107</v>
      </c>
      <c r="C52" s="63"/>
      <c r="D52" s="63"/>
      <c r="E52" s="63"/>
      <c r="F52" s="64"/>
      <c r="G52" s="18">
        <f>SUM(G3:G51)</f>
        <v>0</v>
      </c>
    </row>
  </sheetData>
  <sheetProtection password="86EB" sheet="1" objects="1" scenarios="1"/>
  <mergeCells count="1">
    <mergeCell ref="B52:F52"/>
  </mergeCells>
  <printOptions/>
  <pageMargins left="0.2362204724409449" right="0.2362204724409449" top="0.7480314960629921" bottom="0.7480314960629921" header="0.31496062992125984" footer="0.31496062992125984"/>
  <pageSetup fitToHeight="0" fitToWidth="1" horizontalDpi="360" verticalDpi="36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GRANTIKA - Česká spořitelna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praskova</dc:creator>
  <cp:keywords/>
  <dc:description/>
  <cp:lastModifiedBy>praskova</cp:lastModifiedBy>
  <cp:lastPrinted>2015-11-18T14:05:49Z</cp:lastPrinted>
  <dcterms:created xsi:type="dcterms:W3CDTF">2015-07-15T06:18:56Z</dcterms:created>
  <dcterms:modified xsi:type="dcterms:W3CDTF">2015-11-19T11:47:34Z</dcterms:modified>
  <cp:category/>
  <cp:version/>
  <cp:contentType/>
  <cp:contentStatus/>
</cp:coreProperties>
</file>