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45" windowWidth="15570" windowHeight="11820" activeTab="0"/>
  </bookViews>
  <sheets>
    <sheet name="Cenová kalkulace - souhrn" sheetId="1" r:id="rId1"/>
    <sheet name="Souhrn položek SPOGA GAFA 2018" sheetId="4" r:id="rId2"/>
    <sheet name="Souhrn položek TOY FAIR 2019" sheetId="5" r:id="rId3"/>
    <sheet name="Souhrn položek ISPO 2019" sheetId="6" r:id="rId4"/>
  </sheets>
  <definedNames>
    <definedName name="_xlnm.Print_Area" localSheetId="3">'Souhrn položek ISPO 2019'!$A$1:$G$52</definedName>
    <definedName name="_xlnm.Print_Titles" localSheetId="1">'Souhrn položek SPOGA GAFA 2018'!$2:$2</definedName>
    <definedName name="_xlnm.Print_Titles" localSheetId="2">'Souhrn položek TOY FAIR 2019'!$2:$2</definedName>
    <definedName name="_xlnm.Print_Titles" localSheetId="3">'Souhrn položek ISPO 2019'!$2:$2</definedName>
  </definedNames>
  <calcPr calcId="152511"/>
</workbook>
</file>

<file path=xl/sharedStrings.xml><?xml version="1.0" encoding="utf-8"?>
<sst xmlns="http://schemas.openxmlformats.org/spreadsheetml/2006/main" count="345" uniqueCount="166">
  <si>
    <r>
      <t>k zakázce na služby 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názvem:</t>
    </r>
  </si>
  <si>
    <t>CENOVÁ KALKULACE VELETRHŮ</t>
  </si>
  <si>
    <t>Položka</t>
  </si>
  <si>
    <t>Celkem Kč bez DPH</t>
  </si>
  <si>
    <t>demontáž výstavní expozice</t>
  </si>
  <si>
    <t>Nabídková cena celkem</t>
  </si>
  <si>
    <t>Veletrh</t>
  </si>
  <si>
    <t>montáž výstavní expozice včetně zajištění elektrických rozvodů, zásuvek a osvětlení v rámci výstavní expozice</t>
  </si>
  <si>
    <t>pronájem a realizace výstavní expozice dle výstavní plochy veletrhu</t>
  </si>
  <si>
    <t>název</t>
  </si>
  <si>
    <t>Rozměr</t>
  </si>
  <si>
    <t>Materiál/barva</t>
  </si>
  <si>
    <t>ks</t>
  </si>
  <si>
    <t>doprava výstavní expozice a vystavovaných exponátů na a z místa konání veletrhu</t>
  </si>
  <si>
    <t>LED TV</t>
  </si>
  <si>
    <t>úhlopříčka 100 až 110 cm</t>
  </si>
  <si>
    <t>tvar "L" 200 x 200 x 50 cm</t>
  </si>
  <si>
    <t>lamino 18 / Bílá</t>
  </si>
  <si>
    <t>viz snímek č. 9</t>
  </si>
  <si>
    <t>kov, plexi</t>
  </si>
  <si>
    <t>viz snímek č. 3</t>
  </si>
  <si>
    <t>1000x3000x150 mm</t>
  </si>
  <si>
    <t>viz snímek č. 7</t>
  </si>
  <si>
    <t>viz snímek č. 8</t>
  </si>
  <si>
    <t>10 metrů</t>
  </si>
  <si>
    <t xml:space="preserve">LED osvětlení </t>
  </si>
  <si>
    <t>300 W</t>
  </si>
  <si>
    <t>70 m2</t>
  </si>
  <si>
    <t>koberec</t>
  </si>
  <si>
    <t>Grafika 3D - logo Plastkon</t>
  </si>
  <si>
    <t>500 - 1500 mm</t>
  </si>
  <si>
    <t>viz snímek č.11</t>
  </si>
  <si>
    <t xml:space="preserve">Grafika banner </t>
  </si>
  <si>
    <t>viz snímek č. 10</t>
  </si>
  <si>
    <t>10000x500mm</t>
  </si>
  <si>
    <t>Podsvícená grafika na panely gizmo riders</t>
  </si>
  <si>
    <t>viz snímek č. 4</t>
  </si>
  <si>
    <t>1000 x 3000 mm</t>
  </si>
  <si>
    <t>viz snímek č. 15</t>
  </si>
  <si>
    <t>Obvodové stěny stánku</t>
  </si>
  <si>
    <t>100x40x180</t>
  </si>
  <si>
    <t>plast</t>
  </si>
  <si>
    <t>Příloha č. 6</t>
  </si>
  <si>
    <t>Veletrh SPOGA GAFA 2018, 02. - 04. 09. 2018 Cologne</t>
  </si>
  <si>
    <t>Veletrh ISPO 2019, 03. - 06. 02. 2019 Mnichov</t>
  </si>
  <si>
    <t>Nabídková cena celkem za tři veletrhy</t>
  </si>
  <si>
    <t>Veletrh TOY FAIR 2019, 30. 01. - 03. 02. 2019 Norimberk</t>
  </si>
  <si>
    <t>SOUPIS POLOŽEK SPOGA GAFA 2018</t>
  </si>
  <si>
    <t>#</t>
  </si>
  <si>
    <t>viz snímek č. 12</t>
  </si>
  <si>
    <t>Bílá</t>
  </si>
  <si>
    <t>MDF 18mm</t>
  </si>
  <si>
    <t>350x150x110 cm</t>
  </si>
  <si>
    <t>viz snímek č. 5</t>
  </si>
  <si>
    <t>kov</t>
  </si>
  <si>
    <t>10x10 metrů</t>
  </si>
  <si>
    <t>115,5 m2</t>
  </si>
  <si>
    <t>Plovoucí</t>
  </si>
  <si>
    <t>DTD</t>
  </si>
  <si>
    <t>MDF 22mm</t>
  </si>
  <si>
    <t>Stěna 4 bloky desek</t>
  </si>
  <si>
    <t>MDF 40mm</t>
  </si>
  <si>
    <t>viz snímek č. 11</t>
  </si>
  <si>
    <t xml:space="preserve">Grafika – segmenty </t>
  </si>
  <si>
    <t>80 x 80 cm</t>
  </si>
  <si>
    <t>viz snímek č.15</t>
  </si>
  <si>
    <t>3D logo Plastkon</t>
  </si>
  <si>
    <t>60 x 100 cm</t>
  </si>
  <si>
    <t>Grafika banner - výrobky</t>
  </si>
  <si>
    <t>viz snímek č. 24</t>
  </si>
  <si>
    <t>100x70cm</t>
  </si>
  <si>
    <t>Grafika  - mapa</t>
  </si>
  <si>
    <t>100 x 50 cm</t>
  </si>
  <si>
    <t>viz snímek č. 16</t>
  </si>
  <si>
    <t>Grafika  - vchodova stěna</t>
  </si>
  <si>
    <t>2000x800mm</t>
  </si>
  <si>
    <t>viz snímek č. 17</t>
  </si>
  <si>
    <t>Grafika  - stěna lopaty</t>
  </si>
  <si>
    <t>viz snímek č. 19</t>
  </si>
  <si>
    <t>Plot</t>
  </si>
  <si>
    <t>viz snímek č. 3, 4</t>
  </si>
  <si>
    <t>Stojan - stěna s poličkama</t>
  </si>
  <si>
    <t>Grafika - regaly Gardenico</t>
  </si>
  <si>
    <t>viz snímek č. 22</t>
  </si>
  <si>
    <t>400x1700mm</t>
  </si>
  <si>
    <t>Obvodové stěny - zázemí stánku, místnost Displeje</t>
  </si>
  <si>
    <t>výška 250 cm</t>
  </si>
  <si>
    <t>dřevotříska / bílá, zelená</t>
  </si>
  <si>
    <t>zázemí</t>
  </si>
  <si>
    <t>Prosklená chladící vitrína</t>
  </si>
  <si>
    <t>zabudovaná v bar pultu</t>
  </si>
  <si>
    <t>84×50×56 cm</t>
  </si>
  <si>
    <t>Espresso kávovar</t>
  </si>
  <si>
    <t>SOUPIS POLOŽEK TOY FAIR 2019</t>
  </si>
  <si>
    <t>LCD TV 50"</t>
  </si>
  <si>
    <t>LCD TV 65"</t>
  </si>
  <si>
    <t>965x950x1736</t>
  </si>
  <si>
    <t>48 m2</t>
  </si>
  <si>
    <t>dřevotříska 18 mm</t>
  </si>
  <si>
    <t>19 bm</t>
  </si>
  <si>
    <t>Grafika 3D - logo Gizmo Riders</t>
  </si>
  <si>
    <t>viz snímek č. 14</t>
  </si>
  <si>
    <t>48m2</t>
  </si>
  <si>
    <t>výška 4000 mm</t>
  </si>
  <si>
    <t>Soupis položek ISPO 2019</t>
  </si>
  <si>
    <t>60m2</t>
  </si>
  <si>
    <t>„Prezentace společnosti Plastkon product s.r.o. na zahraničních veletrzích“</t>
  </si>
  <si>
    <t>Cena za ks/sadu bez DPH</t>
  </si>
  <si>
    <t>Celková cena bez DPH</t>
  </si>
  <si>
    <t>Barová židle</t>
  </si>
  <si>
    <t>Stůl</t>
  </si>
  <si>
    <t>Křesílko ke stolům</t>
  </si>
  <si>
    <t>Police</t>
  </si>
  <si>
    <t>Policový systém pro zavěšení 16 polic</t>
  </si>
  <si>
    <t>Bar pult</t>
  </si>
  <si>
    <t>Bufetový stolek</t>
  </si>
  <si>
    <t>Kovová konstrukce - na zavěšení</t>
  </si>
  <si>
    <t>Držáky - lopaty</t>
  </si>
  <si>
    <t>Regál nebo police</t>
  </si>
  <si>
    <t xml:space="preserve">Alur </t>
  </si>
  <si>
    <t>Podlaha</t>
  </si>
  <si>
    <t xml:space="preserve">Podkladová ohranění </t>
  </si>
  <si>
    <t>Svítící panel Gizmo Riders</t>
  </si>
  <si>
    <t>Stěnový regál - systém REPRO</t>
  </si>
  <si>
    <t>Regál policový</t>
  </si>
  <si>
    <t>Dřez</t>
  </si>
  <si>
    <t>Lednice</t>
  </si>
  <si>
    <t>Varná konvice</t>
  </si>
  <si>
    <t>Kávový šálek</t>
  </si>
  <si>
    <t>Podšálek</t>
  </si>
  <si>
    <t>Cukřenka</t>
  </si>
  <si>
    <t>Miska na sušenky</t>
  </si>
  <si>
    <t>Dezertní talíř</t>
  </si>
  <si>
    <t>Sklenice na vodu</t>
  </si>
  <si>
    <t>Kávová lžička</t>
  </si>
  <si>
    <t>Příborník</t>
  </si>
  <si>
    <t>Otvírák na konzervy, láhve, vývrtka</t>
  </si>
  <si>
    <t>Kuchyňský nůž</t>
  </si>
  <si>
    <t>Prkénko</t>
  </si>
  <si>
    <t>PVC podnos</t>
  </si>
  <si>
    <t>Ručník</t>
  </si>
  <si>
    <t>Utěrka</t>
  </si>
  <si>
    <t>Mýdlo</t>
  </si>
  <si>
    <t>Jar</t>
  </si>
  <si>
    <t>Houbička</t>
  </si>
  <si>
    <t>Věšák na kabáty (háčky do zdi)</t>
  </si>
  <si>
    <t>Celkem</t>
  </si>
  <si>
    <t>Stojan na katalogy</t>
  </si>
  <si>
    <t>Panely oboustranná podsvícená grafika</t>
  </si>
  <si>
    <t>Přihrátková skříň na boby na kolečkách</t>
  </si>
  <si>
    <t>Alur tvar "I"</t>
  </si>
  <si>
    <t>Soundsystem</t>
  </si>
  <si>
    <t>Zvýšená podlaha</t>
  </si>
  <si>
    <t>Okopová lišta</t>
  </si>
  <si>
    <t>Potištěná textilie na stěny</t>
  </si>
  <si>
    <t>Kávový šálek 120 ml</t>
  </si>
  <si>
    <t>Kávový šálek 60 ml</t>
  </si>
  <si>
    <t>Sáčky do odpadkového koše (balení)</t>
  </si>
  <si>
    <t>Alur  tvar "L"</t>
  </si>
  <si>
    <t>Odpadkový koš</t>
  </si>
  <si>
    <t>pronájem zařízení a vybavení výstavní expozice dle soupisu položek (list Soupis položek SPOGA GAFA 2018)</t>
  </si>
  <si>
    <t>pronájem zařízení a vybavení výstavní expozice dle soupisu položek (list Soupis položek TOY FAIR 2019)</t>
  </si>
  <si>
    <t>pronájem zařízení a vybavení výstavní expozice dle soupisu položek (list Soupis položek ISPO 2019)</t>
  </si>
  <si>
    <t>zadávané mimo režim zákona č. 134/2016 Sb., o zadávání veřejných zakázek (dále jen „ZZVZ“) a v souladu s Pravidly pro výběr dodavatelů č.j. MPO 77867/17/61100, platných ke dni 15. 1. 2018 v rámci projektu s názvem „Marketingová podpora exportu společnosti Plastkon“ spolufinancovaného z Operačního programu Podnikání a inovace pro konkurenceschopnost, program Marketing, prioritní osa 01.2 Rozvoj podnikání a konkurenceschopnosti malých a středních podniků, 01_18_167 MARKETING - Výzva III - individuální účasti MSP na výstavách a veletrzích, registrační číslo projektu: CZ.01.2.111/0.0/0.0/18_167/0013220</t>
  </si>
  <si>
    <t>kulatý pro 3 osoby</t>
  </si>
  <si>
    <t>tvar "I" 200 x 200 x 50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</si>
</sst>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4" fontId="0" fillId="0" borderId="2" xfId="0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2" fillId="2" borderId="3" xfId="0" applyFont="1" applyFill="1" applyBorder="1" applyAlignment="1" applyProtection="1">
      <alignment horizontal="center"/>
      <protection hidden="1" locked="0"/>
    </xf>
    <xf numFmtId="0" fontId="2" fillId="2" borderId="4" xfId="0" applyFont="1" applyFill="1" applyBorder="1" applyAlignment="1" applyProtection="1">
      <alignment horizontal="center"/>
      <protection hidden="1" locked="0"/>
    </xf>
    <xf numFmtId="0" fontId="2" fillId="0" borderId="5" xfId="0" applyFont="1" applyBorder="1" applyAlignment="1" applyProtection="1">
      <alignment horizontal="center"/>
      <protection hidden="1" locked="0"/>
    </xf>
    <xf numFmtId="0" fontId="2" fillId="0" borderId="2" xfId="0" applyFont="1" applyBorder="1" applyAlignment="1" applyProtection="1">
      <alignment horizontal="center"/>
      <protection hidden="1" locked="0"/>
    </xf>
    <xf numFmtId="0" fontId="7" fillId="0" borderId="5" xfId="0" applyFont="1" applyBorder="1" applyAlignment="1" applyProtection="1">
      <alignment horizontal="justify" vertical="center"/>
      <protection hidden="1" locked="0"/>
    </xf>
    <xf numFmtId="4" fontId="0" fillId="0" borderId="2" xfId="0" applyNumberFormat="1" applyFont="1" applyBorder="1" applyAlignment="1" applyProtection="1">
      <alignment vertical="center"/>
      <protection hidden="1" locked="0"/>
    </xf>
    <xf numFmtId="0" fontId="7" fillId="0" borderId="5" xfId="0" applyFont="1" applyBorder="1" applyAlignment="1" applyProtection="1">
      <alignment vertical="center" wrapText="1"/>
      <protection hidden="1" locked="0"/>
    </xf>
    <xf numFmtId="0" fontId="7" fillId="0" borderId="6" xfId="0" applyFont="1" applyBorder="1" applyAlignment="1" applyProtection="1">
      <alignment vertical="center" wrapText="1"/>
      <protection hidden="1" locked="0"/>
    </xf>
    <xf numFmtId="4" fontId="0" fillId="0" borderId="7" xfId="0" applyNumberFormat="1" applyFont="1" applyBorder="1" applyAlignment="1" applyProtection="1">
      <alignment vertical="center"/>
      <protection hidden="1" locked="0"/>
    </xf>
    <xf numFmtId="0" fontId="2" fillId="0" borderId="8" xfId="0" applyFont="1" applyFill="1" applyBorder="1" applyAlignment="1" applyProtection="1">
      <alignment vertical="center" wrapText="1"/>
      <protection hidden="1" locked="0"/>
    </xf>
    <xf numFmtId="4" fontId="2" fillId="0" borderId="9" xfId="0" applyNumberFormat="1" applyFont="1" applyBorder="1" applyAlignment="1" applyProtection="1">
      <alignment vertical="center"/>
      <protection hidden="1"/>
    </xf>
    <xf numFmtId="0" fontId="3" fillId="3" borderId="8" xfId="0" applyFont="1" applyFill="1" applyBorder="1" applyAlignment="1" applyProtection="1">
      <alignment vertical="center"/>
      <protection hidden="1" locked="0"/>
    </xf>
    <xf numFmtId="4" fontId="3" fillId="3" borderId="9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/>
    <xf numFmtId="0" fontId="0" fillId="4" borderId="10" xfId="0" applyFill="1" applyBorder="1"/>
    <xf numFmtId="0" fontId="0" fillId="5" borderId="10" xfId="0" applyFill="1" applyBorder="1" applyAlignment="1">
      <alignment horizontal="left"/>
    </xf>
    <xf numFmtId="0" fontId="0" fillId="5" borderId="10" xfId="0" applyFill="1" applyBorder="1"/>
    <xf numFmtId="0" fontId="0" fillId="5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0" xfId="0" applyFont="1" applyFill="1" applyBorder="1"/>
    <xf numFmtId="0" fontId="0" fillId="4" borderId="10" xfId="0" applyFill="1" applyBorder="1"/>
    <xf numFmtId="0" fontId="0" fillId="5" borderId="10" xfId="0" applyFill="1" applyBorder="1" applyAlignment="1">
      <alignment horizontal="left"/>
    </xf>
    <xf numFmtId="0" fontId="0" fillId="5" borderId="10" xfId="0" applyFill="1" applyBorder="1"/>
    <xf numFmtId="0" fontId="0" fillId="5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0" xfId="0" applyFont="1" applyFill="1" applyBorder="1"/>
    <xf numFmtId="0" fontId="0" fillId="4" borderId="10" xfId="0" applyFill="1" applyBorder="1"/>
    <xf numFmtId="0" fontId="0" fillId="5" borderId="10" xfId="0" applyFill="1" applyBorder="1" applyAlignment="1">
      <alignment horizontal="left"/>
    </xf>
    <xf numFmtId="0" fontId="0" fillId="5" borderId="10" xfId="0" applyFill="1" applyBorder="1"/>
    <xf numFmtId="0" fontId="0" fillId="5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0" xfId="0" applyFont="1" applyFill="1" applyBorder="1"/>
    <xf numFmtId="2" fontId="0" fillId="0" borderId="10" xfId="0" applyNumberFormat="1" applyBorder="1"/>
    <xf numFmtId="2" fontId="2" fillId="3" borderId="10" xfId="0" applyNumberFormat="1" applyFont="1" applyFill="1" applyBorder="1"/>
    <xf numFmtId="2" fontId="0" fillId="6" borderId="10" xfId="0" applyNumberFormat="1" applyFill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0" fillId="5" borderId="10" xfId="0" applyFill="1" applyBorder="1"/>
    <xf numFmtId="0" fontId="0" fillId="0" borderId="0" xfId="0"/>
    <xf numFmtId="0" fontId="0" fillId="4" borderId="10" xfId="0" applyFill="1" applyBorder="1"/>
    <xf numFmtId="0" fontId="0" fillId="5" borderId="10" xfId="0" applyFill="1" applyBorder="1" applyAlignment="1">
      <alignment horizontal="left"/>
    </xf>
    <xf numFmtId="0" fontId="0" fillId="4" borderId="10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1"/>
  <sheetViews>
    <sheetView tabSelected="1" workbookViewId="0" topLeftCell="A1">
      <selection activeCell="F9" sqref="F9"/>
    </sheetView>
  </sheetViews>
  <sheetFormatPr defaultColWidth="9.140625" defaultRowHeight="15"/>
  <cols>
    <col min="1" max="1" width="57.8515625" style="0" bestFit="1" customWidth="1"/>
    <col min="2" max="2" width="58.8515625" style="0" customWidth="1"/>
    <col min="5" max="5" width="19.00390625" style="0" customWidth="1"/>
  </cols>
  <sheetData>
    <row r="3" spans="1:2" ht="33" customHeight="1">
      <c r="A3" s="8"/>
      <c r="B3" s="8"/>
    </row>
    <row r="4" spans="1:5" ht="26.25">
      <c r="A4" s="54" t="s">
        <v>42</v>
      </c>
      <c r="B4" s="58"/>
      <c r="C4" s="2"/>
      <c r="D4" s="2"/>
      <c r="E4" s="2"/>
    </row>
    <row r="5" spans="1:2" ht="15">
      <c r="A5" s="10"/>
      <c r="B5" s="10"/>
    </row>
    <row r="6" spans="1:5" ht="26.25">
      <c r="A6" s="54" t="s">
        <v>1</v>
      </c>
      <c r="B6" s="54"/>
      <c r="C6" s="3"/>
      <c r="D6" s="3"/>
      <c r="E6" s="3"/>
    </row>
    <row r="7" spans="1:5" ht="15">
      <c r="A7" s="55" t="s">
        <v>0</v>
      </c>
      <c r="B7" s="55"/>
      <c r="C7" s="4"/>
      <c r="D7" s="4"/>
      <c r="E7" s="4"/>
    </row>
    <row r="8" spans="1:5" s="1" customFormat="1" ht="28.5">
      <c r="A8" s="56" t="s">
        <v>106</v>
      </c>
      <c r="B8" s="56"/>
      <c r="C8" s="5"/>
      <c r="D8" s="5"/>
      <c r="E8" s="5"/>
    </row>
    <row r="9" spans="1:5" ht="131.25" customHeight="1">
      <c r="A9" s="57" t="s">
        <v>163</v>
      </c>
      <c r="B9" s="57"/>
      <c r="C9" s="6"/>
      <c r="D9" s="6"/>
      <c r="E9" s="6"/>
    </row>
    <row r="10" spans="1:2" ht="15.75" thickBot="1">
      <c r="A10" s="11"/>
      <c r="B10" s="10"/>
    </row>
    <row r="11" spans="1:2" ht="15">
      <c r="A11" s="12" t="s">
        <v>6</v>
      </c>
      <c r="B11" s="13" t="s">
        <v>43</v>
      </c>
    </row>
    <row r="12" spans="1:2" ht="15">
      <c r="A12" s="14" t="s">
        <v>2</v>
      </c>
      <c r="B12" s="15" t="s">
        <v>3</v>
      </c>
    </row>
    <row r="13" spans="1:2" ht="30">
      <c r="A13" s="16" t="s">
        <v>8</v>
      </c>
      <c r="B13" s="17"/>
    </row>
    <row r="14" spans="1:2" ht="30">
      <c r="A14" s="16" t="s">
        <v>7</v>
      </c>
      <c r="B14" s="17"/>
    </row>
    <row r="15" spans="1:2" ht="30">
      <c r="A15" s="18" t="s">
        <v>160</v>
      </c>
      <c r="B15" s="9">
        <f>'Souhrn položek SPOGA GAFA 2018'!G57</f>
        <v>0</v>
      </c>
    </row>
    <row r="16" spans="1:2" ht="15">
      <c r="A16" s="18" t="s">
        <v>4</v>
      </c>
      <c r="B16" s="17"/>
    </row>
    <row r="17" spans="1:2" ht="30.75" thickBot="1">
      <c r="A17" s="19" t="s">
        <v>13</v>
      </c>
      <c r="B17" s="20"/>
    </row>
    <row r="18" spans="1:2" ht="33" customHeight="1" thickBot="1">
      <c r="A18" s="21" t="s">
        <v>5</v>
      </c>
      <c r="B18" s="22">
        <f>SUM(B13:B17)</f>
        <v>0</v>
      </c>
    </row>
    <row r="19" spans="1:2" ht="14.45">
      <c r="A19" s="10"/>
      <c r="B19" s="10"/>
    </row>
    <row r="20" spans="1:2" ht="15" thickBot="1">
      <c r="A20" s="10"/>
      <c r="B20" s="10"/>
    </row>
    <row r="21" spans="1:2" ht="14.45">
      <c r="A21" s="12" t="s">
        <v>6</v>
      </c>
      <c r="B21" s="13" t="s">
        <v>46</v>
      </c>
    </row>
    <row r="22" spans="1:2" ht="15">
      <c r="A22" s="14" t="s">
        <v>2</v>
      </c>
      <c r="B22" s="15" t="s">
        <v>3</v>
      </c>
    </row>
    <row r="23" spans="1:2" ht="30">
      <c r="A23" s="16" t="s">
        <v>8</v>
      </c>
      <c r="B23" s="17"/>
    </row>
    <row r="24" spans="1:2" ht="30">
      <c r="A24" s="16" t="s">
        <v>7</v>
      </c>
      <c r="B24" s="17"/>
    </row>
    <row r="25" spans="1:2" ht="30">
      <c r="A25" s="18" t="s">
        <v>161</v>
      </c>
      <c r="B25" s="9">
        <f>'Souhrn položek TOY FAIR 2019'!G52</f>
        <v>0</v>
      </c>
    </row>
    <row r="26" spans="1:2" ht="15">
      <c r="A26" s="18" t="s">
        <v>4</v>
      </c>
      <c r="B26" s="17"/>
    </row>
    <row r="27" spans="1:2" ht="30.75" thickBot="1">
      <c r="A27" s="19" t="s">
        <v>13</v>
      </c>
      <c r="B27" s="20"/>
    </row>
    <row r="28" spans="1:2" ht="33" customHeight="1" thickBot="1">
      <c r="A28" s="21" t="s">
        <v>5</v>
      </c>
      <c r="B28" s="22">
        <f>SUM(B23:B27)</f>
        <v>0</v>
      </c>
    </row>
    <row r="29" spans="1:2" ht="15.75" thickBot="1">
      <c r="A29" s="10"/>
      <c r="B29" s="10"/>
    </row>
    <row r="30" spans="1:2" ht="15">
      <c r="A30" s="12" t="s">
        <v>6</v>
      </c>
      <c r="B30" s="13" t="s">
        <v>44</v>
      </c>
    </row>
    <row r="31" spans="1:2" ht="15">
      <c r="A31" s="14" t="s">
        <v>2</v>
      </c>
      <c r="B31" s="15" t="s">
        <v>3</v>
      </c>
    </row>
    <row r="32" spans="1:2" ht="30">
      <c r="A32" s="16" t="s">
        <v>8</v>
      </c>
      <c r="B32" s="17"/>
    </row>
    <row r="33" spans="1:2" ht="30">
      <c r="A33" s="16" t="s">
        <v>7</v>
      </c>
      <c r="B33" s="17"/>
    </row>
    <row r="34" spans="1:2" ht="30">
      <c r="A34" s="18" t="s">
        <v>162</v>
      </c>
      <c r="B34" s="9">
        <f>'Souhrn položek ISPO 2019'!G52</f>
        <v>0</v>
      </c>
    </row>
    <row r="35" spans="1:2" ht="15">
      <c r="A35" s="18" t="s">
        <v>4</v>
      </c>
      <c r="B35" s="17"/>
    </row>
    <row r="36" spans="1:2" ht="30.75" thickBot="1">
      <c r="A36" s="19" t="s">
        <v>13</v>
      </c>
      <c r="B36" s="20"/>
    </row>
    <row r="37" spans="1:2" ht="33" customHeight="1" thickBot="1">
      <c r="A37" s="21" t="s">
        <v>5</v>
      </c>
      <c r="B37" s="22">
        <f>SUM(B32:B36)</f>
        <v>0</v>
      </c>
    </row>
    <row r="40" ht="15.75" thickBot="1"/>
    <row r="41" spans="1:2" ht="16.5" thickBot="1">
      <c r="A41" s="23" t="s">
        <v>45</v>
      </c>
      <c r="B41" s="24">
        <f>B18+B28+B37</f>
        <v>0</v>
      </c>
    </row>
  </sheetData>
  <mergeCells count="5">
    <mergeCell ref="A6:B6"/>
    <mergeCell ref="A7:B7"/>
    <mergeCell ref="A8:B8"/>
    <mergeCell ref="A9:B9"/>
    <mergeCell ref="A4:B4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zoomScale="85" zoomScaleNormal="85" workbookViewId="0" topLeftCell="A1">
      <selection activeCell="A2" sqref="A2:XFD2"/>
    </sheetView>
  </sheetViews>
  <sheetFormatPr defaultColWidth="9.140625" defaultRowHeight="15"/>
  <cols>
    <col min="1" max="1" width="4.421875" style="1" customWidth="1"/>
    <col min="2" max="2" width="48.7109375" style="0" bestFit="1" customWidth="1"/>
    <col min="3" max="3" width="23.28125" style="0" bestFit="1" customWidth="1"/>
    <col min="4" max="4" width="26.28125" style="0" bestFit="1" customWidth="1"/>
    <col min="5" max="5" width="5.8515625" style="7" customWidth="1"/>
    <col min="6" max="6" width="24.57421875" style="0" bestFit="1" customWidth="1"/>
    <col min="7" max="7" width="21.28125" style="0" bestFit="1" customWidth="1"/>
  </cols>
  <sheetData>
    <row r="1" spans="1:7" ht="24" customHeight="1">
      <c r="A1" s="26" t="s">
        <v>47</v>
      </c>
      <c r="B1" s="27"/>
      <c r="C1" s="27"/>
      <c r="D1" s="27"/>
      <c r="E1" s="28"/>
      <c r="F1" s="27"/>
      <c r="G1" s="27"/>
    </row>
    <row r="2" spans="1:7" ht="15">
      <c r="A2" s="51" t="s">
        <v>48</v>
      </c>
      <c r="B2" s="52" t="s">
        <v>9</v>
      </c>
      <c r="C2" s="52" t="s">
        <v>10</v>
      </c>
      <c r="D2" s="52" t="s">
        <v>11</v>
      </c>
      <c r="E2" s="53" t="s">
        <v>12</v>
      </c>
      <c r="F2" s="52" t="s">
        <v>107</v>
      </c>
      <c r="G2" s="52" t="s">
        <v>108</v>
      </c>
    </row>
    <row r="3" spans="1:7" ht="15">
      <c r="A3" s="31">
        <v>1</v>
      </c>
      <c r="B3" s="32" t="s">
        <v>109</v>
      </c>
      <c r="C3" s="32" t="s">
        <v>49</v>
      </c>
      <c r="D3" s="32" t="s">
        <v>50</v>
      </c>
      <c r="E3" s="33">
        <v>5</v>
      </c>
      <c r="F3" s="50"/>
      <c r="G3" s="48">
        <f>E3*F3</f>
        <v>0</v>
      </c>
    </row>
    <row r="4" spans="1:7" ht="15">
      <c r="A4" s="31">
        <v>2</v>
      </c>
      <c r="B4" s="32" t="s">
        <v>110</v>
      </c>
      <c r="C4" s="32" t="s">
        <v>49</v>
      </c>
      <c r="D4" s="32" t="s">
        <v>50</v>
      </c>
      <c r="E4" s="33">
        <v>4</v>
      </c>
      <c r="F4" s="50"/>
      <c r="G4" s="48">
        <f aca="true" t="shared" si="0" ref="G4:G56">E4*F4</f>
        <v>0</v>
      </c>
    </row>
    <row r="5" spans="1:7" ht="15">
      <c r="A5" s="31">
        <v>3</v>
      </c>
      <c r="B5" s="32" t="s">
        <v>111</v>
      </c>
      <c r="C5" s="32" t="s">
        <v>49</v>
      </c>
      <c r="D5" s="32" t="s">
        <v>50</v>
      </c>
      <c r="E5" s="33">
        <v>16</v>
      </c>
      <c r="F5" s="50"/>
      <c r="G5" s="48">
        <f t="shared" si="0"/>
        <v>0</v>
      </c>
    </row>
    <row r="6" spans="1:7" ht="15">
      <c r="A6" s="31">
        <v>4</v>
      </c>
      <c r="B6" s="32" t="s">
        <v>112</v>
      </c>
      <c r="C6" s="32" t="s">
        <v>36</v>
      </c>
      <c r="D6" s="32"/>
      <c r="E6" s="33">
        <v>64</v>
      </c>
      <c r="F6" s="50"/>
      <c r="G6" s="48">
        <f t="shared" si="0"/>
        <v>0</v>
      </c>
    </row>
    <row r="7" spans="1:7" ht="15">
      <c r="A7" s="31">
        <v>5</v>
      </c>
      <c r="B7" s="32" t="s">
        <v>113</v>
      </c>
      <c r="C7" s="32" t="s">
        <v>36</v>
      </c>
      <c r="D7" s="32" t="s">
        <v>51</v>
      </c>
      <c r="E7" s="33">
        <v>4</v>
      </c>
      <c r="F7" s="50"/>
      <c r="G7" s="48">
        <f t="shared" si="0"/>
        <v>0</v>
      </c>
    </row>
    <row r="8" spans="1:7" ht="15">
      <c r="A8" s="31">
        <v>6</v>
      </c>
      <c r="B8" s="32" t="s">
        <v>14</v>
      </c>
      <c r="C8" s="32" t="s">
        <v>15</v>
      </c>
      <c r="D8" s="32"/>
      <c r="E8" s="33">
        <v>7</v>
      </c>
      <c r="F8" s="50"/>
      <c r="G8" s="48">
        <f t="shared" si="0"/>
        <v>0</v>
      </c>
    </row>
    <row r="9" spans="1:7" ht="15">
      <c r="A9" s="31">
        <v>7</v>
      </c>
      <c r="B9" s="32" t="s">
        <v>114</v>
      </c>
      <c r="C9" s="32" t="s">
        <v>52</v>
      </c>
      <c r="D9" s="32" t="s">
        <v>17</v>
      </c>
      <c r="E9" s="33">
        <v>1</v>
      </c>
      <c r="F9" s="50"/>
      <c r="G9" s="48">
        <f t="shared" si="0"/>
        <v>0</v>
      </c>
    </row>
    <row r="10" spans="1:7" ht="15">
      <c r="A10" s="31">
        <v>8</v>
      </c>
      <c r="B10" s="32" t="s">
        <v>115</v>
      </c>
      <c r="C10" s="35" t="s">
        <v>49</v>
      </c>
      <c r="D10" s="32" t="s">
        <v>50</v>
      </c>
      <c r="E10" s="33">
        <v>2</v>
      </c>
      <c r="F10" s="50"/>
      <c r="G10" s="48">
        <f t="shared" si="0"/>
        <v>0</v>
      </c>
    </row>
    <row r="11" spans="1:7" ht="15">
      <c r="A11" s="31">
        <v>9</v>
      </c>
      <c r="B11" s="32" t="s">
        <v>116</v>
      </c>
      <c r="C11" s="32" t="s">
        <v>53</v>
      </c>
      <c r="D11" s="32" t="s">
        <v>54</v>
      </c>
      <c r="E11" s="33">
        <v>1</v>
      </c>
      <c r="F11" s="50"/>
      <c r="G11" s="48">
        <f t="shared" si="0"/>
        <v>0</v>
      </c>
    </row>
    <row r="12" spans="1:7" ht="15">
      <c r="A12" s="31">
        <v>10</v>
      </c>
      <c r="B12" s="32" t="s">
        <v>117</v>
      </c>
      <c r="C12" s="32" t="s">
        <v>23</v>
      </c>
      <c r="D12" s="32" t="s">
        <v>50</v>
      </c>
      <c r="E12" s="33">
        <v>7</v>
      </c>
      <c r="F12" s="50"/>
      <c r="G12" s="48">
        <f t="shared" si="0"/>
        <v>0</v>
      </c>
    </row>
    <row r="13" spans="1:7" ht="15">
      <c r="A13" s="31">
        <v>11</v>
      </c>
      <c r="B13" s="32" t="s">
        <v>118</v>
      </c>
      <c r="C13" s="32" t="s">
        <v>33</v>
      </c>
      <c r="D13" s="32"/>
      <c r="E13" s="33">
        <v>1</v>
      </c>
      <c r="F13" s="50"/>
      <c r="G13" s="48">
        <f t="shared" si="0"/>
        <v>0</v>
      </c>
    </row>
    <row r="14" spans="1:7" ht="15">
      <c r="A14" s="31">
        <v>12</v>
      </c>
      <c r="B14" s="32" t="s">
        <v>119</v>
      </c>
      <c r="C14" s="32" t="s">
        <v>55</v>
      </c>
      <c r="D14" s="32"/>
      <c r="E14" s="33">
        <v>1</v>
      </c>
      <c r="F14" s="50"/>
      <c r="G14" s="48">
        <f t="shared" si="0"/>
        <v>0</v>
      </c>
    </row>
    <row r="15" spans="1:7" ht="15">
      <c r="A15" s="31">
        <v>13</v>
      </c>
      <c r="B15" s="32" t="s">
        <v>25</v>
      </c>
      <c r="C15" s="32"/>
      <c r="D15" s="32"/>
      <c r="E15" s="33">
        <v>15</v>
      </c>
      <c r="F15" s="50"/>
      <c r="G15" s="48">
        <f t="shared" si="0"/>
        <v>0</v>
      </c>
    </row>
    <row r="16" spans="1:7" ht="15">
      <c r="A16" s="31">
        <v>14</v>
      </c>
      <c r="B16" s="32" t="s">
        <v>120</v>
      </c>
      <c r="C16" s="32" t="s">
        <v>56</v>
      </c>
      <c r="D16" s="32" t="s">
        <v>57</v>
      </c>
      <c r="E16" s="33">
        <v>1</v>
      </c>
      <c r="F16" s="50"/>
      <c r="G16" s="48">
        <f t="shared" si="0"/>
        <v>0</v>
      </c>
    </row>
    <row r="17" spans="1:7" ht="15">
      <c r="A17" s="31">
        <v>15</v>
      </c>
      <c r="B17" s="32" t="s">
        <v>121</v>
      </c>
      <c r="C17" s="32" t="s">
        <v>56</v>
      </c>
      <c r="D17" s="32" t="s">
        <v>58</v>
      </c>
      <c r="E17" s="33">
        <v>1</v>
      </c>
      <c r="F17" s="50"/>
      <c r="G17" s="48">
        <f t="shared" si="0"/>
        <v>0</v>
      </c>
    </row>
    <row r="18" spans="1:7" ht="15">
      <c r="A18" s="31">
        <v>16</v>
      </c>
      <c r="B18" s="32" t="s">
        <v>122</v>
      </c>
      <c r="C18" s="32" t="s">
        <v>18</v>
      </c>
      <c r="D18" s="32" t="s">
        <v>59</v>
      </c>
      <c r="E18" s="33">
        <v>2</v>
      </c>
      <c r="F18" s="50"/>
      <c r="G18" s="48">
        <f t="shared" si="0"/>
        <v>0</v>
      </c>
    </row>
    <row r="19" spans="1:7" ht="15">
      <c r="A19" s="31">
        <v>17</v>
      </c>
      <c r="B19" s="32" t="s">
        <v>60</v>
      </c>
      <c r="C19" s="32" t="s">
        <v>22</v>
      </c>
      <c r="D19" s="32" t="s">
        <v>61</v>
      </c>
      <c r="E19" s="33">
        <v>4</v>
      </c>
      <c r="F19" s="50"/>
      <c r="G19" s="48">
        <f t="shared" si="0"/>
        <v>0</v>
      </c>
    </row>
    <row r="20" spans="1:7" ht="15">
      <c r="A20" s="31">
        <v>18</v>
      </c>
      <c r="B20" s="32" t="s">
        <v>123</v>
      </c>
      <c r="C20" s="32" t="s">
        <v>62</v>
      </c>
      <c r="D20" s="32"/>
      <c r="E20" s="33">
        <v>3</v>
      </c>
      <c r="F20" s="50"/>
      <c r="G20" s="48">
        <f t="shared" si="0"/>
        <v>0</v>
      </c>
    </row>
    <row r="21" spans="1:7" ht="15">
      <c r="A21" s="31">
        <v>19</v>
      </c>
      <c r="B21" s="32" t="s">
        <v>63</v>
      </c>
      <c r="C21" s="32" t="s">
        <v>64</v>
      </c>
      <c r="D21" s="32" t="s">
        <v>65</v>
      </c>
      <c r="E21" s="33">
        <v>1</v>
      </c>
      <c r="F21" s="50"/>
      <c r="G21" s="48">
        <f t="shared" si="0"/>
        <v>0</v>
      </c>
    </row>
    <row r="22" spans="1:7" ht="15">
      <c r="A22" s="31">
        <v>20</v>
      </c>
      <c r="B22" s="32" t="s">
        <v>66</v>
      </c>
      <c r="C22" s="32" t="s">
        <v>67</v>
      </c>
      <c r="D22" s="32" t="s">
        <v>38</v>
      </c>
      <c r="E22" s="33">
        <v>1</v>
      </c>
      <c r="F22" s="50"/>
      <c r="G22" s="48">
        <f t="shared" si="0"/>
        <v>0</v>
      </c>
    </row>
    <row r="23" spans="1:7" ht="15">
      <c r="A23" s="31">
        <v>21</v>
      </c>
      <c r="B23" s="32" t="s">
        <v>68</v>
      </c>
      <c r="C23" s="32" t="s">
        <v>69</v>
      </c>
      <c r="D23" s="32" t="s">
        <v>70</v>
      </c>
      <c r="E23" s="33">
        <v>19</v>
      </c>
      <c r="F23" s="50"/>
      <c r="G23" s="48">
        <f t="shared" si="0"/>
        <v>0</v>
      </c>
    </row>
    <row r="24" spans="1:7" ht="15">
      <c r="A24" s="31">
        <v>22</v>
      </c>
      <c r="B24" s="32" t="s">
        <v>71</v>
      </c>
      <c r="C24" s="32" t="s">
        <v>72</v>
      </c>
      <c r="D24" s="32" t="s">
        <v>73</v>
      </c>
      <c r="E24" s="33">
        <v>1</v>
      </c>
      <c r="F24" s="50"/>
      <c r="G24" s="48">
        <f t="shared" si="0"/>
        <v>0</v>
      </c>
    </row>
    <row r="25" spans="1:7" ht="15">
      <c r="A25" s="31">
        <v>23</v>
      </c>
      <c r="B25" s="32" t="s">
        <v>74</v>
      </c>
      <c r="C25" s="32" t="s">
        <v>75</v>
      </c>
      <c r="D25" s="32" t="s">
        <v>76</v>
      </c>
      <c r="E25" s="33">
        <v>2</v>
      </c>
      <c r="F25" s="50"/>
      <c r="G25" s="48">
        <f t="shared" si="0"/>
        <v>0</v>
      </c>
    </row>
    <row r="26" spans="1:7" ht="15">
      <c r="A26" s="31">
        <v>24</v>
      </c>
      <c r="B26" s="32" t="s">
        <v>77</v>
      </c>
      <c r="C26" s="32" t="s">
        <v>78</v>
      </c>
      <c r="D26" s="32"/>
      <c r="E26" s="33">
        <v>7</v>
      </c>
      <c r="F26" s="50"/>
      <c r="G26" s="48">
        <f t="shared" si="0"/>
        <v>0</v>
      </c>
    </row>
    <row r="27" spans="1:7" ht="15">
      <c r="A27" s="31">
        <v>25</v>
      </c>
      <c r="B27" s="32" t="s">
        <v>79</v>
      </c>
      <c r="C27" s="32" t="s">
        <v>80</v>
      </c>
      <c r="D27" s="32" t="s">
        <v>54</v>
      </c>
      <c r="E27" s="33">
        <v>4</v>
      </c>
      <c r="F27" s="50"/>
      <c r="G27" s="48">
        <f t="shared" si="0"/>
        <v>0</v>
      </c>
    </row>
    <row r="28" spans="1:7" ht="15">
      <c r="A28" s="31">
        <v>26</v>
      </c>
      <c r="B28" s="32" t="s">
        <v>81</v>
      </c>
      <c r="C28" s="32" t="s">
        <v>80</v>
      </c>
      <c r="D28" s="32"/>
      <c r="E28" s="33">
        <v>2</v>
      </c>
      <c r="F28" s="50"/>
      <c r="G28" s="48">
        <f t="shared" si="0"/>
        <v>0</v>
      </c>
    </row>
    <row r="29" spans="1:7" ht="15">
      <c r="A29" s="31">
        <v>27</v>
      </c>
      <c r="B29" s="32" t="s">
        <v>82</v>
      </c>
      <c r="C29" s="32" t="s">
        <v>83</v>
      </c>
      <c r="D29" s="32" t="s">
        <v>84</v>
      </c>
      <c r="E29" s="33">
        <v>6</v>
      </c>
      <c r="F29" s="50"/>
      <c r="G29" s="48">
        <f t="shared" si="0"/>
        <v>0</v>
      </c>
    </row>
    <row r="30" spans="1:7" ht="15">
      <c r="A30" s="31">
        <v>28</v>
      </c>
      <c r="B30" s="32" t="s">
        <v>85</v>
      </c>
      <c r="C30" s="32" t="s">
        <v>86</v>
      </c>
      <c r="D30" s="32" t="s">
        <v>87</v>
      </c>
      <c r="E30" s="33">
        <v>1</v>
      </c>
      <c r="F30" s="50"/>
      <c r="G30" s="48">
        <f t="shared" si="0"/>
        <v>0</v>
      </c>
    </row>
    <row r="31" spans="1:7" ht="15">
      <c r="A31" s="31">
        <v>29</v>
      </c>
      <c r="B31" s="42" t="s">
        <v>124</v>
      </c>
      <c r="C31" s="30" t="s">
        <v>40</v>
      </c>
      <c r="D31" s="30" t="s">
        <v>41</v>
      </c>
      <c r="E31" s="34">
        <v>4</v>
      </c>
      <c r="F31" s="50"/>
      <c r="G31" s="48">
        <f t="shared" si="0"/>
        <v>0</v>
      </c>
    </row>
    <row r="32" spans="1:7" ht="15">
      <c r="A32" s="31">
        <v>30</v>
      </c>
      <c r="B32" s="42" t="s">
        <v>125</v>
      </c>
      <c r="C32" s="30"/>
      <c r="D32" s="30"/>
      <c r="E32" s="34">
        <v>1</v>
      </c>
      <c r="F32" s="50"/>
      <c r="G32" s="48">
        <f t="shared" si="0"/>
        <v>0</v>
      </c>
    </row>
    <row r="33" spans="1:7" ht="15">
      <c r="A33" s="31">
        <v>31</v>
      </c>
      <c r="B33" s="42" t="s">
        <v>126</v>
      </c>
      <c r="C33" s="30" t="s">
        <v>88</v>
      </c>
      <c r="D33" s="30"/>
      <c r="E33" s="34">
        <v>3</v>
      </c>
      <c r="F33" s="50"/>
      <c r="G33" s="48">
        <f t="shared" si="0"/>
        <v>0</v>
      </c>
    </row>
    <row r="34" spans="1:7" ht="15">
      <c r="A34" s="31">
        <v>32</v>
      </c>
      <c r="B34" s="42" t="s">
        <v>89</v>
      </c>
      <c r="C34" s="30" t="s">
        <v>90</v>
      </c>
      <c r="D34" s="30" t="s">
        <v>91</v>
      </c>
      <c r="E34" s="34">
        <v>1</v>
      </c>
      <c r="F34" s="50"/>
      <c r="G34" s="48">
        <f t="shared" si="0"/>
        <v>0</v>
      </c>
    </row>
    <row r="35" spans="1:7" ht="15">
      <c r="A35" s="31">
        <v>33</v>
      </c>
      <c r="B35" s="42" t="s">
        <v>127</v>
      </c>
      <c r="C35" s="30"/>
      <c r="D35" s="30"/>
      <c r="E35" s="34">
        <v>1</v>
      </c>
      <c r="F35" s="50"/>
      <c r="G35" s="48">
        <f t="shared" si="0"/>
        <v>0</v>
      </c>
    </row>
    <row r="36" spans="1:7" ht="15">
      <c r="A36" s="31">
        <v>34</v>
      </c>
      <c r="B36" s="42" t="s">
        <v>92</v>
      </c>
      <c r="C36" s="30"/>
      <c r="D36" s="30"/>
      <c r="E36" s="34">
        <v>2</v>
      </c>
      <c r="F36" s="50"/>
      <c r="G36" s="48">
        <f t="shared" si="0"/>
        <v>0</v>
      </c>
    </row>
    <row r="37" spans="1:7" ht="15">
      <c r="A37" s="31">
        <v>35</v>
      </c>
      <c r="B37" s="42" t="s">
        <v>128</v>
      </c>
      <c r="C37" s="30"/>
      <c r="D37" s="30"/>
      <c r="E37" s="34">
        <v>30</v>
      </c>
      <c r="F37" s="50"/>
      <c r="G37" s="48">
        <f t="shared" si="0"/>
        <v>0</v>
      </c>
    </row>
    <row r="38" spans="1:7" ht="15">
      <c r="A38" s="31">
        <v>36</v>
      </c>
      <c r="B38" s="42" t="s">
        <v>129</v>
      </c>
      <c r="C38" s="30"/>
      <c r="D38" s="30"/>
      <c r="E38" s="34">
        <v>30</v>
      </c>
      <c r="F38" s="50"/>
      <c r="G38" s="48">
        <f t="shared" si="0"/>
        <v>0</v>
      </c>
    </row>
    <row r="39" spans="1:7" ht="15">
      <c r="A39" s="31">
        <v>37</v>
      </c>
      <c r="B39" s="42" t="s">
        <v>130</v>
      </c>
      <c r="C39" s="30"/>
      <c r="D39" s="30"/>
      <c r="E39" s="34">
        <v>3</v>
      </c>
      <c r="F39" s="50"/>
      <c r="G39" s="48">
        <f t="shared" si="0"/>
        <v>0</v>
      </c>
    </row>
    <row r="40" spans="1:7" ht="15">
      <c r="A40" s="31">
        <v>38</v>
      </c>
      <c r="B40" s="42" t="s">
        <v>131</v>
      </c>
      <c r="C40" s="30"/>
      <c r="D40" s="30"/>
      <c r="E40" s="34">
        <v>4</v>
      </c>
      <c r="F40" s="50"/>
      <c r="G40" s="48">
        <f t="shared" si="0"/>
        <v>0</v>
      </c>
    </row>
    <row r="41" spans="1:7" ht="15">
      <c r="A41" s="31">
        <v>39</v>
      </c>
      <c r="B41" s="42" t="s">
        <v>132</v>
      </c>
      <c r="C41" s="30"/>
      <c r="D41" s="30"/>
      <c r="E41" s="34">
        <v>12</v>
      </c>
      <c r="F41" s="50"/>
      <c r="G41" s="48">
        <f t="shared" si="0"/>
        <v>0</v>
      </c>
    </row>
    <row r="42" spans="1:7" ht="15">
      <c r="A42" s="31">
        <v>40</v>
      </c>
      <c r="B42" s="42" t="s">
        <v>133</v>
      </c>
      <c r="C42" s="30"/>
      <c r="D42" s="30"/>
      <c r="E42" s="34">
        <v>30</v>
      </c>
      <c r="F42" s="50"/>
      <c r="G42" s="48">
        <f t="shared" si="0"/>
        <v>0</v>
      </c>
    </row>
    <row r="43" spans="1:7" ht="15">
      <c r="A43" s="31">
        <v>44</v>
      </c>
      <c r="B43" s="42" t="s">
        <v>134</v>
      </c>
      <c r="C43" s="30"/>
      <c r="D43" s="30"/>
      <c r="E43" s="34">
        <v>30</v>
      </c>
      <c r="F43" s="50"/>
      <c r="G43" s="48">
        <f t="shared" si="0"/>
        <v>0</v>
      </c>
    </row>
    <row r="44" spans="1:7" ht="15">
      <c r="A44" s="31">
        <v>46</v>
      </c>
      <c r="B44" s="42" t="s">
        <v>135</v>
      </c>
      <c r="C44" s="30"/>
      <c r="D44" s="30"/>
      <c r="E44" s="34">
        <v>1</v>
      </c>
      <c r="F44" s="50"/>
      <c r="G44" s="48">
        <f t="shared" si="0"/>
        <v>0</v>
      </c>
    </row>
    <row r="45" spans="1:7" ht="15">
      <c r="A45" s="31">
        <v>47</v>
      </c>
      <c r="B45" s="42" t="s">
        <v>136</v>
      </c>
      <c r="C45" s="30"/>
      <c r="D45" s="30"/>
      <c r="E45" s="34">
        <v>2</v>
      </c>
      <c r="F45" s="50"/>
      <c r="G45" s="48">
        <f t="shared" si="0"/>
        <v>0</v>
      </c>
    </row>
    <row r="46" spans="1:7" ht="15">
      <c r="A46" s="31">
        <v>48</v>
      </c>
      <c r="B46" s="42" t="s">
        <v>137</v>
      </c>
      <c r="C46" s="30"/>
      <c r="D46" s="30"/>
      <c r="E46" s="34">
        <v>1</v>
      </c>
      <c r="F46" s="50"/>
      <c r="G46" s="48">
        <f t="shared" si="0"/>
        <v>0</v>
      </c>
    </row>
    <row r="47" spans="1:7" ht="15">
      <c r="A47" s="31">
        <v>49</v>
      </c>
      <c r="B47" s="42" t="s">
        <v>138</v>
      </c>
      <c r="C47" s="30"/>
      <c r="D47" s="30"/>
      <c r="E47" s="34">
        <v>1</v>
      </c>
      <c r="F47" s="50"/>
      <c r="G47" s="48">
        <f t="shared" si="0"/>
        <v>0</v>
      </c>
    </row>
    <row r="48" spans="1:7" ht="15">
      <c r="A48" s="31">
        <v>50</v>
      </c>
      <c r="B48" s="42" t="s">
        <v>139</v>
      </c>
      <c r="C48" s="30"/>
      <c r="D48" s="30"/>
      <c r="E48" s="34">
        <v>1</v>
      </c>
      <c r="F48" s="50"/>
      <c r="G48" s="48">
        <f t="shared" si="0"/>
        <v>0</v>
      </c>
    </row>
    <row r="49" spans="1:7" ht="15">
      <c r="A49" s="31">
        <v>51</v>
      </c>
      <c r="B49" s="42" t="s">
        <v>140</v>
      </c>
      <c r="C49" s="30"/>
      <c r="D49" s="30"/>
      <c r="E49" s="34">
        <v>4</v>
      </c>
      <c r="F49" s="50"/>
      <c r="G49" s="48">
        <f t="shared" si="0"/>
        <v>0</v>
      </c>
    </row>
    <row r="50" spans="1:7" ht="15">
      <c r="A50" s="31">
        <v>52</v>
      </c>
      <c r="B50" s="42" t="s">
        <v>141</v>
      </c>
      <c r="C50" s="30"/>
      <c r="D50" s="30"/>
      <c r="E50" s="34">
        <v>5</v>
      </c>
      <c r="F50" s="50"/>
      <c r="G50" s="48">
        <f t="shared" si="0"/>
        <v>0</v>
      </c>
    </row>
    <row r="51" spans="1:7" ht="15">
      <c r="A51" s="31">
        <v>53</v>
      </c>
      <c r="B51" s="42" t="s">
        <v>142</v>
      </c>
      <c r="C51" s="30"/>
      <c r="D51" s="30"/>
      <c r="E51" s="34">
        <v>1</v>
      </c>
      <c r="F51" s="50"/>
      <c r="G51" s="48">
        <f t="shared" si="0"/>
        <v>0</v>
      </c>
    </row>
    <row r="52" spans="1:7" ht="15">
      <c r="A52" s="31">
        <v>54</v>
      </c>
      <c r="B52" s="42" t="s">
        <v>143</v>
      </c>
      <c r="C52" s="30"/>
      <c r="D52" s="30"/>
      <c r="E52" s="34">
        <v>1</v>
      </c>
      <c r="F52" s="50"/>
      <c r="G52" s="48">
        <f t="shared" si="0"/>
        <v>0</v>
      </c>
    </row>
    <row r="53" spans="1:7" ht="15">
      <c r="A53" s="31">
        <v>55</v>
      </c>
      <c r="B53" s="42" t="s">
        <v>144</v>
      </c>
      <c r="C53" s="30"/>
      <c r="D53" s="30"/>
      <c r="E53" s="34">
        <v>3</v>
      </c>
      <c r="F53" s="50"/>
      <c r="G53" s="48">
        <f t="shared" si="0"/>
        <v>0</v>
      </c>
    </row>
    <row r="54" spans="1:7" ht="15">
      <c r="A54" s="31">
        <v>56</v>
      </c>
      <c r="B54" s="42" t="s">
        <v>145</v>
      </c>
      <c r="C54" s="30"/>
      <c r="D54" s="30"/>
      <c r="E54" s="34">
        <v>5</v>
      </c>
      <c r="F54" s="50"/>
      <c r="G54" s="48">
        <f t="shared" si="0"/>
        <v>0</v>
      </c>
    </row>
    <row r="55" spans="1:7" s="64" customFormat="1" ht="15">
      <c r="A55" s="66">
        <v>57</v>
      </c>
      <c r="B55" s="65" t="s">
        <v>157</v>
      </c>
      <c r="C55" s="65"/>
      <c r="D55" s="65"/>
      <c r="E55" s="67">
        <v>2</v>
      </c>
      <c r="F55" s="50"/>
      <c r="G55" s="48">
        <f t="shared" si="0"/>
        <v>0</v>
      </c>
    </row>
    <row r="56" spans="1:7" s="64" customFormat="1" ht="15">
      <c r="A56" s="66">
        <v>58</v>
      </c>
      <c r="B56" s="65" t="s">
        <v>159</v>
      </c>
      <c r="C56" s="65"/>
      <c r="D56" s="65"/>
      <c r="E56" s="67">
        <v>2</v>
      </c>
      <c r="F56" s="50"/>
      <c r="G56" s="48">
        <f t="shared" si="0"/>
        <v>0</v>
      </c>
    </row>
    <row r="57" spans="1:7" ht="15">
      <c r="A57" s="59" t="s">
        <v>146</v>
      </c>
      <c r="B57" s="59"/>
      <c r="C57" s="59"/>
      <c r="D57" s="59"/>
      <c r="E57" s="59"/>
      <c r="F57" s="59"/>
      <c r="G57" s="49">
        <f>SUM(G3:G56)</f>
        <v>0</v>
      </c>
    </row>
  </sheetData>
  <mergeCells count="1">
    <mergeCell ref="A57:F57"/>
  </mergeCells>
  <printOptions/>
  <pageMargins left="0.2362204724409449" right="0.2362204724409449" top="0.7480314960629921" bottom="0.7480314960629921" header="0.31496062992125984" footer="0.31496062992125984"/>
  <pageSetup fitToHeight="0" fitToWidth="1" horizontalDpi="360" verticalDpi="36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="85" zoomScaleNormal="85" workbookViewId="0" topLeftCell="A1">
      <selection activeCell="J12" sqref="J11:J12"/>
    </sheetView>
  </sheetViews>
  <sheetFormatPr defaultColWidth="9.140625" defaultRowHeight="15"/>
  <cols>
    <col min="1" max="1" width="4.28125" style="1" customWidth="1"/>
    <col min="2" max="2" width="45.421875" style="0" customWidth="1"/>
    <col min="3" max="3" width="23.28125" style="0" bestFit="1" customWidth="1"/>
    <col min="4" max="4" width="26.28125" style="0" bestFit="1" customWidth="1"/>
    <col min="5" max="5" width="5.8515625" style="7" customWidth="1"/>
    <col min="6" max="6" width="24.57421875" style="0" bestFit="1" customWidth="1"/>
    <col min="7" max="7" width="21.28125" style="0" bestFit="1" customWidth="1"/>
    <col min="8" max="8" width="19.28125" style="0" customWidth="1"/>
  </cols>
  <sheetData>
    <row r="1" spans="1:7" ht="24" customHeight="1">
      <c r="A1" s="25" t="s">
        <v>93</v>
      </c>
      <c r="F1" s="27"/>
      <c r="G1" s="27"/>
    </row>
    <row r="2" spans="1:7" ht="15">
      <c r="A2" s="51" t="s">
        <v>48</v>
      </c>
      <c r="B2" s="52" t="s">
        <v>9</v>
      </c>
      <c r="C2" s="52" t="s">
        <v>10</v>
      </c>
      <c r="D2" s="52" t="s">
        <v>11</v>
      </c>
      <c r="E2" s="53" t="s">
        <v>12</v>
      </c>
      <c r="F2" s="52" t="s">
        <v>107</v>
      </c>
      <c r="G2" s="52" t="s">
        <v>108</v>
      </c>
    </row>
    <row r="3" spans="1:7" ht="15">
      <c r="A3" s="37">
        <v>1</v>
      </c>
      <c r="B3" s="38" t="s">
        <v>109</v>
      </c>
      <c r="C3" s="41" t="s">
        <v>22</v>
      </c>
      <c r="D3" s="38" t="s">
        <v>50</v>
      </c>
      <c r="E3" s="39">
        <v>3</v>
      </c>
      <c r="F3" s="50"/>
      <c r="G3" s="48">
        <f>E3*F3</f>
        <v>0</v>
      </c>
    </row>
    <row r="4" spans="1:7" ht="15">
      <c r="A4" s="37">
        <v>2</v>
      </c>
      <c r="B4" s="38" t="s">
        <v>110</v>
      </c>
      <c r="C4" s="38" t="s">
        <v>164</v>
      </c>
      <c r="D4" s="38" t="s">
        <v>50</v>
      </c>
      <c r="E4" s="39">
        <v>2</v>
      </c>
      <c r="F4" s="50"/>
      <c r="G4" s="48">
        <f aca="true" t="shared" si="0" ref="G4:G51">E4*F4</f>
        <v>0</v>
      </c>
    </row>
    <row r="5" spans="1:7" ht="15">
      <c r="A5" s="37">
        <v>3</v>
      </c>
      <c r="B5" s="38" t="s">
        <v>111</v>
      </c>
      <c r="C5" s="41" t="s">
        <v>22</v>
      </c>
      <c r="D5" s="38" t="s">
        <v>50</v>
      </c>
      <c r="E5" s="39">
        <v>6</v>
      </c>
      <c r="F5" s="50"/>
      <c r="G5" s="48">
        <f t="shared" si="0"/>
        <v>0</v>
      </c>
    </row>
    <row r="6" spans="1:7" ht="15">
      <c r="A6" s="37">
        <v>4</v>
      </c>
      <c r="B6" s="38" t="s">
        <v>14</v>
      </c>
      <c r="C6" s="38" t="s">
        <v>94</v>
      </c>
      <c r="D6" s="38"/>
      <c r="E6" s="39">
        <v>2</v>
      </c>
      <c r="F6" s="50"/>
      <c r="G6" s="48">
        <f t="shared" si="0"/>
        <v>0</v>
      </c>
    </row>
    <row r="7" spans="1:7" ht="15">
      <c r="A7" s="37">
        <v>5</v>
      </c>
      <c r="B7" s="38" t="s">
        <v>14</v>
      </c>
      <c r="C7" s="38" t="s">
        <v>95</v>
      </c>
      <c r="D7" s="38"/>
      <c r="E7" s="39">
        <v>1</v>
      </c>
      <c r="F7" s="50"/>
      <c r="G7" s="48">
        <f t="shared" si="0"/>
        <v>0</v>
      </c>
    </row>
    <row r="8" spans="1:7" ht="15">
      <c r="A8" s="37">
        <v>6</v>
      </c>
      <c r="B8" s="38" t="s">
        <v>114</v>
      </c>
      <c r="C8" s="63" t="s">
        <v>165</v>
      </c>
      <c r="D8" s="38" t="s">
        <v>17</v>
      </c>
      <c r="E8" s="39">
        <v>1</v>
      </c>
      <c r="F8" s="50"/>
      <c r="G8" s="48">
        <f t="shared" si="0"/>
        <v>0</v>
      </c>
    </row>
    <row r="9" spans="1:7" ht="15">
      <c r="A9" s="37">
        <v>7</v>
      </c>
      <c r="B9" s="38" t="s">
        <v>147</v>
      </c>
      <c r="C9" s="41" t="s">
        <v>23</v>
      </c>
      <c r="D9" s="38" t="s">
        <v>19</v>
      </c>
      <c r="E9" s="39">
        <v>2</v>
      </c>
      <c r="F9" s="50"/>
      <c r="G9" s="48">
        <f t="shared" si="0"/>
        <v>0</v>
      </c>
    </row>
    <row r="10" spans="1:7" ht="15">
      <c r="A10" s="37">
        <v>8</v>
      </c>
      <c r="B10" s="38" t="s">
        <v>148</v>
      </c>
      <c r="C10" s="38" t="s">
        <v>20</v>
      </c>
      <c r="D10" s="38" t="s">
        <v>21</v>
      </c>
      <c r="E10" s="39">
        <v>5</v>
      </c>
      <c r="F10" s="50"/>
      <c r="G10" s="48">
        <f t="shared" si="0"/>
        <v>0</v>
      </c>
    </row>
    <row r="11" spans="1:7" ht="15">
      <c r="A11" s="37">
        <v>9</v>
      </c>
      <c r="B11" s="38" t="s">
        <v>149</v>
      </c>
      <c r="C11" s="38" t="s">
        <v>53</v>
      </c>
      <c r="D11" s="38" t="s">
        <v>96</v>
      </c>
      <c r="E11" s="39">
        <v>1</v>
      </c>
      <c r="F11" s="50"/>
      <c r="G11" s="48">
        <f t="shared" si="0"/>
        <v>0</v>
      </c>
    </row>
    <row r="12" spans="1:7" ht="15">
      <c r="A12" s="37">
        <v>10</v>
      </c>
      <c r="B12" s="38" t="s">
        <v>150</v>
      </c>
      <c r="C12" s="38" t="s">
        <v>24</v>
      </c>
      <c r="D12" s="38"/>
      <c r="E12" s="39">
        <v>1</v>
      </c>
      <c r="F12" s="50"/>
      <c r="G12" s="48">
        <f t="shared" si="0"/>
        <v>0</v>
      </c>
    </row>
    <row r="13" spans="1:7" ht="15">
      <c r="A13" s="37">
        <v>11</v>
      </c>
      <c r="B13" s="38" t="s">
        <v>25</v>
      </c>
      <c r="C13" s="38"/>
      <c r="D13" s="38"/>
      <c r="E13" s="39">
        <v>10</v>
      </c>
      <c r="F13" s="50"/>
      <c r="G13" s="48">
        <f t="shared" si="0"/>
        <v>0</v>
      </c>
    </row>
    <row r="14" spans="1:7" ht="15">
      <c r="A14" s="37">
        <v>12</v>
      </c>
      <c r="B14" s="38" t="s">
        <v>151</v>
      </c>
      <c r="C14" s="38" t="s">
        <v>26</v>
      </c>
      <c r="D14" s="38"/>
      <c r="E14" s="39">
        <v>1</v>
      </c>
      <c r="F14" s="50"/>
      <c r="G14" s="48">
        <f t="shared" si="0"/>
        <v>0</v>
      </c>
    </row>
    <row r="15" spans="1:7" ht="15">
      <c r="A15" s="37">
        <v>13</v>
      </c>
      <c r="B15" s="38" t="s">
        <v>120</v>
      </c>
      <c r="C15" s="38" t="s">
        <v>97</v>
      </c>
      <c r="D15" s="38" t="s">
        <v>28</v>
      </c>
      <c r="E15" s="39">
        <v>1</v>
      </c>
      <c r="F15" s="50"/>
      <c r="G15" s="48">
        <f t="shared" si="0"/>
        <v>0</v>
      </c>
    </row>
    <row r="16" spans="1:7" ht="15">
      <c r="A16" s="37">
        <v>14</v>
      </c>
      <c r="B16" s="38" t="s">
        <v>152</v>
      </c>
      <c r="C16" s="38" t="s">
        <v>97</v>
      </c>
      <c r="D16" s="38" t="s">
        <v>98</v>
      </c>
      <c r="E16" s="39">
        <v>1</v>
      </c>
      <c r="F16" s="50"/>
      <c r="G16" s="48">
        <f t="shared" si="0"/>
        <v>0</v>
      </c>
    </row>
    <row r="17" spans="1:7" ht="15">
      <c r="A17" s="37">
        <v>15</v>
      </c>
      <c r="B17" s="38" t="s">
        <v>153</v>
      </c>
      <c r="C17" s="38" t="s">
        <v>99</v>
      </c>
      <c r="D17" s="38"/>
      <c r="E17" s="39">
        <v>1</v>
      </c>
      <c r="F17" s="50"/>
      <c r="G17" s="48">
        <f t="shared" si="0"/>
        <v>0</v>
      </c>
    </row>
    <row r="18" spans="1:7" ht="15">
      <c r="A18" s="37">
        <v>16</v>
      </c>
      <c r="B18" s="38" t="s">
        <v>29</v>
      </c>
      <c r="C18" s="38" t="s">
        <v>30</v>
      </c>
      <c r="D18" s="38" t="s">
        <v>31</v>
      </c>
      <c r="E18" s="39">
        <v>1</v>
      </c>
      <c r="F18" s="50"/>
      <c r="G18" s="48">
        <f t="shared" si="0"/>
        <v>0</v>
      </c>
    </row>
    <row r="19" spans="1:7" ht="15">
      <c r="A19" s="37">
        <v>17</v>
      </c>
      <c r="B19" s="38" t="s">
        <v>100</v>
      </c>
      <c r="C19" s="38" t="s">
        <v>49</v>
      </c>
      <c r="D19" s="38"/>
      <c r="E19" s="39">
        <v>1</v>
      </c>
      <c r="F19" s="50"/>
      <c r="G19" s="48">
        <f t="shared" si="0"/>
        <v>0</v>
      </c>
    </row>
    <row r="20" spans="1:7" ht="15">
      <c r="A20" s="37">
        <v>18</v>
      </c>
      <c r="B20" s="38" t="s">
        <v>32</v>
      </c>
      <c r="C20" s="38" t="s">
        <v>18</v>
      </c>
      <c r="D20" s="38" t="s">
        <v>34</v>
      </c>
      <c r="E20" s="39">
        <v>1</v>
      </c>
      <c r="F20" s="50"/>
      <c r="G20" s="48">
        <f t="shared" si="0"/>
        <v>0</v>
      </c>
    </row>
    <row r="21" spans="1:7" ht="15">
      <c r="A21" s="37">
        <v>19</v>
      </c>
      <c r="B21" s="38" t="s">
        <v>35</v>
      </c>
      <c r="C21" s="38" t="s">
        <v>36</v>
      </c>
      <c r="D21" s="38" t="s">
        <v>37</v>
      </c>
      <c r="E21" s="39">
        <v>2</v>
      </c>
      <c r="F21" s="50"/>
      <c r="G21" s="48">
        <f t="shared" si="0"/>
        <v>0</v>
      </c>
    </row>
    <row r="22" spans="1:7" ht="15">
      <c r="A22" s="37">
        <v>20</v>
      </c>
      <c r="B22" s="38" t="s">
        <v>154</v>
      </c>
      <c r="C22" s="38" t="s">
        <v>101</v>
      </c>
      <c r="D22" s="38" t="s">
        <v>102</v>
      </c>
      <c r="E22" s="39">
        <v>1</v>
      </c>
      <c r="F22" s="50"/>
      <c r="G22" s="48">
        <f t="shared" si="0"/>
        <v>0</v>
      </c>
    </row>
    <row r="23" spans="1:7" ht="15">
      <c r="A23" s="37">
        <v>21</v>
      </c>
      <c r="B23" s="38" t="s">
        <v>39</v>
      </c>
      <c r="C23" s="38" t="s">
        <v>103</v>
      </c>
      <c r="D23" s="38" t="s">
        <v>102</v>
      </c>
      <c r="E23" s="39">
        <v>1</v>
      </c>
      <c r="F23" s="50"/>
      <c r="G23" s="48">
        <f t="shared" si="0"/>
        <v>0</v>
      </c>
    </row>
    <row r="24" spans="1:7" ht="15">
      <c r="A24" s="37">
        <v>22</v>
      </c>
      <c r="B24" s="36" t="s">
        <v>124</v>
      </c>
      <c r="C24" s="36" t="s">
        <v>40</v>
      </c>
      <c r="D24" s="36" t="s">
        <v>41</v>
      </c>
      <c r="E24" s="40">
        <v>2</v>
      </c>
      <c r="F24" s="50"/>
      <c r="G24" s="48">
        <f t="shared" si="0"/>
        <v>0</v>
      </c>
    </row>
    <row r="25" spans="1:7" ht="15">
      <c r="A25" s="37">
        <v>23</v>
      </c>
      <c r="B25" s="36" t="s">
        <v>125</v>
      </c>
      <c r="C25" s="36"/>
      <c r="D25" s="36"/>
      <c r="E25" s="40">
        <v>1</v>
      </c>
      <c r="F25" s="50"/>
      <c r="G25" s="48">
        <f t="shared" si="0"/>
        <v>0</v>
      </c>
    </row>
    <row r="26" spans="1:7" ht="15">
      <c r="A26" s="37">
        <v>24</v>
      </c>
      <c r="B26" s="36" t="s">
        <v>126</v>
      </c>
      <c r="C26" s="36" t="s">
        <v>88</v>
      </c>
      <c r="D26" s="36"/>
      <c r="E26" s="40">
        <v>2</v>
      </c>
      <c r="F26" s="50"/>
      <c r="G26" s="48">
        <f t="shared" si="0"/>
        <v>0</v>
      </c>
    </row>
    <row r="27" spans="1:7" ht="15">
      <c r="A27" s="37">
        <v>25</v>
      </c>
      <c r="B27" s="36" t="s">
        <v>89</v>
      </c>
      <c r="C27" s="36" t="s">
        <v>90</v>
      </c>
      <c r="D27" s="36" t="s">
        <v>91</v>
      </c>
      <c r="E27" s="40">
        <v>1</v>
      </c>
      <c r="F27" s="50"/>
      <c r="G27" s="48">
        <f t="shared" si="0"/>
        <v>0</v>
      </c>
    </row>
    <row r="28" spans="1:7" ht="15">
      <c r="A28" s="37">
        <v>26</v>
      </c>
      <c r="B28" s="36" t="s">
        <v>127</v>
      </c>
      <c r="C28" s="36"/>
      <c r="D28" s="36"/>
      <c r="E28" s="40">
        <v>1</v>
      </c>
      <c r="F28" s="50"/>
      <c r="G28" s="48">
        <f t="shared" si="0"/>
        <v>0</v>
      </c>
    </row>
    <row r="29" spans="1:7" ht="15">
      <c r="A29" s="37">
        <v>27</v>
      </c>
      <c r="B29" s="36" t="s">
        <v>92</v>
      </c>
      <c r="C29" s="36"/>
      <c r="D29" s="36"/>
      <c r="E29" s="40">
        <v>2</v>
      </c>
      <c r="F29" s="50"/>
      <c r="G29" s="48">
        <f t="shared" si="0"/>
        <v>0</v>
      </c>
    </row>
    <row r="30" spans="1:7" ht="15">
      <c r="A30" s="37">
        <v>28</v>
      </c>
      <c r="B30" s="36" t="s">
        <v>155</v>
      </c>
      <c r="C30" s="36"/>
      <c r="D30" s="36"/>
      <c r="E30" s="40">
        <v>20</v>
      </c>
      <c r="F30" s="50"/>
      <c r="G30" s="48">
        <f t="shared" si="0"/>
        <v>0</v>
      </c>
    </row>
    <row r="31" spans="1:7" ht="15">
      <c r="A31" s="37">
        <v>29</v>
      </c>
      <c r="B31" s="36" t="s">
        <v>129</v>
      </c>
      <c r="C31" s="36"/>
      <c r="D31" s="36"/>
      <c r="E31" s="40">
        <v>20</v>
      </c>
      <c r="F31" s="50"/>
      <c r="G31" s="48">
        <f t="shared" si="0"/>
        <v>0</v>
      </c>
    </row>
    <row r="32" spans="1:7" ht="15">
      <c r="A32" s="37">
        <v>30</v>
      </c>
      <c r="B32" s="36" t="s">
        <v>156</v>
      </c>
      <c r="C32" s="36"/>
      <c r="D32" s="36"/>
      <c r="E32" s="40">
        <v>20</v>
      </c>
      <c r="F32" s="50"/>
      <c r="G32" s="48">
        <f t="shared" si="0"/>
        <v>0</v>
      </c>
    </row>
    <row r="33" spans="1:7" ht="15">
      <c r="A33" s="37">
        <v>31</v>
      </c>
      <c r="B33" s="36" t="s">
        <v>129</v>
      </c>
      <c r="C33" s="36"/>
      <c r="D33" s="36"/>
      <c r="E33" s="40">
        <v>20</v>
      </c>
      <c r="F33" s="50"/>
      <c r="G33" s="48">
        <f t="shared" si="0"/>
        <v>0</v>
      </c>
    </row>
    <row r="34" spans="1:7" ht="15">
      <c r="A34" s="37">
        <v>32</v>
      </c>
      <c r="B34" s="36" t="s">
        <v>130</v>
      </c>
      <c r="C34" s="36"/>
      <c r="D34" s="36"/>
      <c r="E34" s="40">
        <v>3</v>
      </c>
      <c r="F34" s="50"/>
      <c r="G34" s="48">
        <f t="shared" si="0"/>
        <v>0</v>
      </c>
    </row>
    <row r="35" spans="1:7" ht="15">
      <c r="A35" s="37">
        <v>33</v>
      </c>
      <c r="B35" s="36" t="s">
        <v>131</v>
      </c>
      <c r="C35" s="36"/>
      <c r="D35" s="36"/>
      <c r="E35" s="40">
        <v>4</v>
      </c>
      <c r="F35" s="50"/>
      <c r="G35" s="48">
        <f t="shared" si="0"/>
        <v>0</v>
      </c>
    </row>
    <row r="36" spans="1:7" ht="15">
      <c r="A36" s="37">
        <v>34</v>
      </c>
      <c r="B36" s="36" t="s">
        <v>132</v>
      </c>
      <c r="C36" s="36"/>
      <c r="D36" s="36"/>
      <c r="E36" s="40">
        <v>12</v>
      </c>
      <c r="F36" s="50"/>
      <c r="G36" s="48">
        <f t="shared" si="0"/>
        <v>0</v>
      </c>
    </row>
    <row r="37" spans="1:7" ht="15">
      <c r="A37" s="37">
        <v>35</v>
      </c>
      <c r="B37" s="36" t="s">
        <v>133</v>
      </c>
      <c r="C37" s="36"/>
      <c r="D37" s="36"/>
      <c r="E37" s="40">
        <v>30</v>
      </c>
      <c r="F37" s="50"/>
      <c r="G37" s="48">
        <f t="shared" si="0"/>
        <v>0</v>
      </c>
    </row>
    <row r="38" spans="1:7" ht="15">
      <c r="A38" s="37">
        <v>36</v>
      </c>
      <c r="B38" s="36" t="s">
        <v>134</v>
      </c>
      <c r="C38" s="36"/>
      <c r="D38" s="36"/>
      <c r="E38" s="40">
        <v>30</v>
      </c>
      <c r="F38" s="50"/>
      <c r="G38" s="48">
        <f t="shared" si="0"/>
        <v>0</v>
      </c>
    </row>
    <row r="39" spans="1:7" ht="15">
      <c r="A39" s="37">
        <v>37</v>
      </c>
      <c r="B39" s="36" t="s">
        <v>135</v>
      </c>
      <c r="C39" s="36"/>
      <c r="D39" s="36"/>
      <c r="E39" s="40">
        <v>1</v>
      </c>
      <c r="F39" s="50"/>
      <c r="G39" s="48">
        <f t="shared" si="0"/>
        <v>0</v>
      </c>
    </row>
    <row r="40" spans="1:7" ht="15">
      <c r="A40" s="37">
        <v>38</v>
      </c>
      <c r="B40" s="36" t="s">
        <v>136</v>
      </c>
      <c r="C40" s="36"/>
      <c r="D40" s="36"/>
      <c r="E40" s="40">
        <v>2</v>
      </c>
      <c r="F40" s="50"/>
      <c r="G40" s="48">
        <f t="shared" si="0"/>
        <v>0</v>
      </c>
    </row>
    <row r="41" spans="1:7" ht="15">
      <c r="A41" s="37">
        <v>39</v>
      </c>
      <c r="B41" s="36" t="s">
        <v>137</v>
      </c>
      <c r="C41" s="36"/>
      <c r="D41" s="36"/>
      <c r="E41" s="40">
        <v>1</v>
      </c>
      <c r="F41" s="50"/>
      <c r="G41" s="48">
        <f t="shared" si="0"/>
        <v>0</v>
      </c>
    </row>
    <row r="42" spans="1:7" ht="15">
      <c r="A42" s="37">
        <v>40</v>
      </c>
      <c r="B42" s="36" t="s">
        <v>138</v>
      </c>
      <c r="C42" s="36"/>
      <c r="D42" s="36"/>
      <c r="E42" s="40">
        <v>1</v>
      </c>
      <c r="F42" s="50"/>
      <c r="G42" s="48">
        <f t="shared" si="0"/>
        <v>0</v>
      </c>
    </row>
    <row r="43" spans="1:7" ht="15">
      <c r="A43" s="37">
        <v>41</v>
      </c>
      <c r="B43" s="36" t="s">
        <v>139</v>
      </c>
      <c r="C43" s="36"/>
      <c r="D43" s="36"/>
      <c r="E43" s="40">
        <v>1</v>
      </c>
      <c r="F43" s="50"/>
      <c r="G43" s="48">
        <f t="shared" si="0"/>
        <v>0</v>
      </c>
    </row>
    <row r="44" spans="1:7" ht="15">
      <c r="A44" s="37">
        <v>42</v>
      </c>
      <c r="B44" s="36" t="s">
        <v>140</v>
      </c>
      <c r="C44" s="36"/>
      <c r="D44" s="36"/>
      <c r="E44" s="40">
        <v>4</v>
      </c>
      <c r="F44" s="50"/>
      <c r="G44" s="48">
        <f t="shared" si="0"/>
        <v>0</v>
      </c>
    </row>
    <row r="45" spans="1:7" ht="15">
      <c r="A45" s="37">
        <v>43</v>
      </c>
      <c r="B45" s="36" t="s">
        <v>141</v>
      </c>
      <c r="C45" s="36"/>
      <c r="D45" s="36"/>
      <c r="E45" s="40">
        <v>5</v>
      </c>
      <c r="F45" s="50"/>
      <c r="G45" s="48">
        <f t="shared" si="0"/>
        <v>0</v>
      </c>
    </row>
    <row r="46" spans="1:7" ht="15">
      <c r="A46" s="37">
        <v>44</v>
      </c>
      <c r="B46" s="36" t="s">
        <v>142</v>
      </c>
      <c r="C46" s="36"/>
      <c r="D46" s="36"/>
      <c r="E46" s="40">
        <v>1</v>
      </c>
      <c r="F46" s="50"/>
      <c r="G46" s="48">
        <f t="shared" si="0"/>
        <v>0</v>
      </c>
    </row>
    <row r="47" spans="1:7" ht="15">
      <c r="A47" s="37">
        <v>45</v>
      </c>
      <c r="B47" s="36" t="s">
        <v>143</v>
      </c>
      <c r="C47" s="36"/>
      <c r="D47" s="36"/>
      <c r="E47" s="40">
        <v>1</v>
      </c>
      <c r="F47" s="50"/>
      <c r="G47" s="48">
        <f t="shared" si="0"/>
        <v>0</v>
      </c>
    </row>
    <row r="48" spans="1:7" ht="15">
      <c r="A48" s="37">
        <v>46</v>
      </c>
      <c r="B48" s="36" t="s">
        <v>144</v>
      </c>
      <c r="C48" s="36"/>
      <c r="D48" s="36"/>
      <c r="E48" s="40">
        <v>3</v>
      </c>
      <c r="F48" s="50"/>
      <c r="G48" s="48">
        <f t="shared" si="0"/>
        <v>0</v>
      </c>
    </row>
    <row r="49" spans="1:7" ht="15">
      <c r="A49" s="37">
        <v>47</v>
      </c>
      <c r="B49" s="36" t="s">
        <v>145</v>
      </c>
      <c r="C49" s="36"/>
      <c r="D49" s="36"/>
      <c r="E49" s="40">
        <v>5</v>
      </c>
      <c r="F49" s="50"/>
      <c r="G49" s="48">
        <f t="shared" si="0"/>
        <v>0</v>
      </c>
    </row>
    <row r="50" spans="1:7" ht="15">
      <c r="A50" s="37">
        <v>48</v>
      </c>
      <c r="B50" s="36" t="s">
        <v>157</v>
      </c>
      <c r="C50" s="36"/>
      <c r="D50" s="36"/>
      <c r="E50" s="40">
        <v>2</v>
      </c>
      <c r="F50" s="50"/>
      <c r="G50" s="48">
        <f t="shared" si="0"/>
        <v>0</v>
      </c>
    </row>
    <row r="51" spans="1:7" ht="15">
      <c r="A51" s="37">
        <v>49</v>
      </c>
      <c r="B51" s="36" t="s">
        <v>159</v>
      </c>
      <c r="C51" s="36"/>
      <c r="D51" s="36"/>
      <c r="E51" s="40">
        <v>2</v>
      </c>
      <c r="F51" s="50"/>
      <c r="G51" s="48">
        <f t="shared" si="0"/>
        <v>0</v>
      </c>
    </row>
    <row r="52" spans="1:7" ht="15">
      <c r="A52" s="60" t="s">
        <v>146</v>
      </c>
      <c r="B52" s="61"/>
      <c r="C52" s="61"/>
      <c r="D52" s="61"/>
      <c r="E52" s="61"/>
      <c r="F52" s="62"/>
      <c r="G52" s="49">
        <f>SUM(G3:G51)</f>
        <v>0</v>
      </c>
    </row>
  </sheetData>
  <mergeCells count="1">
    <mergeCell ref="A52:F52"/>
  </mergeCells>
  <printOptions/>
  <pageMargins left="0.2362204724409449" right="0.2362204724409449" top="0.7480314960629921" bottom="0.7480314960629921" header="0.31496062992125984" footer="0.31496062992125984"/>
  <pageSetup fitToHeight="2" fitToWidth="1" horizontalDpi="360" verticalDpi="36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="85" zoomScaleNormal="85" workbookViewId="0" topLeftCell="A1">
      <selection activeCell="V18" sqref="V18"/>
    </sheetView>
  </sheetViews>
  <sheetFormatPr defaultColWidth="9.140625" defaultRowHeight="15"/>
  <cols>
    <col min="1" max="1" width="4.8515625" style="0" customWidth="1"/>
    <col min="2" max="2" width="51.57421875" style="0" customWidth="1"/>
    <col min="3" max="3" width="25.28125" style="0" customWidth="1"/>
    <col min="4" max="4" width="19.57421875" style="0" customWidth="1"/>
    <col min="5" max="5" width="6.8515625" style="0" customWidth="1"/>
    <col min="6" max="6" width="24.57421875" style="0" bestFit="1" customWidth="1"/>
    <col min="7" max="7" width="21.28125" style="0" bestFit="1" customWidth="1"/>
  </cols>
  <sheetData>
    <row r="1" spans="1:7" ht="15">
      <c r="A1" s="29" t="s">
        <v>104</v>
      </c>
      <c r="F1" s="27"/>
      <c r="G1" s="27"/>
    </row>
    <row r="2" spans="1:7" ht="15">
      <c r="A2" s="51" t="s">
        <v>48</v>
      </c>
      <c r="B2" s="52" t="s">
        <v>9</v>
      </c>
      <c r="C2" s="52" t="s">
        <v>10</v>
      </c>
      <c r="D2" s="52" t="s">
        <v>11</v>
      </c>
      <c r="E2" s="53" t="s">
        <v>12</v>
      </c>
      <c r="F2" s="52" t="s">
        <v>107</v>
      </c>
      <c r="G2" s="52" t="s">
        <v>108</v>
      </c>
    </row>
    <row r="3" spans="1:7" ht="15">
      <c r="A3" s="43">
        <v>1</v>
      </c>
      <c r="B3" s="44" t="s">
        <v>109</v>
      </c>
      <c r="C3" s="47" t="s">
        <v>22</v>
      </c>
      <c r="D3" s="44" t="s">
        <v>50</v>
      </c>
      <c r="E3" s="45">
        <v>4</v>
      </c>
      <c r="F3" s="50"/>
      <c r="G3" s="48">
        <f>E3*F3</f>
        <v>0</v>
      </c>
    </row>
    <row r="4" spans="1:7" ht="15">
      <c r="A4" s="43">
        <v>2</v>
      </c>
      <c r="B4" s="44" t="s">
        <v>110</v>
      </c>
      <c r="C4" s="44" t="s">
        <v>164</v>
      </c>
      <c r="D4" s="44" t="s">
        <v>50</v>
      </c>
      <c r="E4" s="45">
        <v>3</v>
      </c>
      <c r="F4" s="50"/>
      <c r="G4" s="48">
        <f aca="true" t="shared" si="0" ref="G4:G51">E4*F4</f>
        <v>0</v>
      </c>
    </row>
    <row r="5" spans="1:7" ht="15">
      <c r="A5" s="43">
        <v>3</v>
      </c>
      <c r="B5" s="44" t="s">
        <v>111</v>
      </c>
      <c r="C5" s="47" t="s">
        <v>22</v>
      </c>
      <c r="D5" s="44" t="s">
        <v>50</v>
      </c>
      <c r="E5" s="45">
        <v>9</v>
      </c>
      <c r="F5" s="50"/>
      <c r="G5" s="48">
        <f t="shared" si="0"/>
        <v>0</v>
      </c>
    </row>
    <row r="6" spans="1:7" ht="15">
      <c r="A6" s="43">
        <v>4</v>
      </c>
      <c r="B6" s="44" t="s">
        <v>14</v>
      </c>
      <c r="C6" s="44" t="s">
        <v>94</v>
      </c>
      <c r="D6" s="44"/>
      <c r="E6" s="45">
        <v>3</v>
      </c>
      <c r="F6" s="50"/>
      <c r="G6" s="48">
        <f t="shared" si="0"/>
        <v>0</v>
      </c>
    </row>
    <row r="7" spans="1:7" ht="15">
      <c r="A7" s="43">
        <v>5</v>
      </c>
      <c r="B7" s="44" t="s">
        <v>14</v>
      </c>
      <c r="C7" s="44" t="s">
        <v>95</v>
      </c>
      <c r="D7" s="44"/>
      <c r="E7" s="45">
        <v>1</v>
      </c>
      <c r="F7" s="50"/>
      <c r="G7" s="48">
        <f t="shared" si="0"/>
        <v>0</v>
      </c>
    </row>
    <row r="8" spans="1:7" ht="15">
      <c r="A8" s="43">
        <v>6</v>
      </c>
      <c r="B8" s="44" t="s">
        <v>114</v>
      </c>
      <c r="C8" s="44" t="s">
        <v>16</v>
      </c>
      <c r="D8" s="44" t="s">
        <v>17</v>
      </c>
      <c r="E8" s="45">
        <v>1</v>
      </c>
      <c r="F8" s="50"/>
      <c r="G8" s="48">
        <f t="shared" si="0"/>
        <v>0</v>
      </c>
    </row>
    <row r="9" spans="1:7" ht="15">
      <c r="A9" s="43">
        <v>7</v>
      </c>
      <c r="B9" s="44" t="s">
        <v>147</v>
      </c>
      <c r="C9" s="47" t="s">
        <v>23</v>
      </c>
      <c r="D9" s="44" t="s">
        <v>19</v>
      </c>
      <c r="E9" s="45">
        <v>2</v>
      </c>
      <c r="F9" s="50"/>
      <c r="G9" s="48">
        <f t="shared" si="0"/>
        <v>0</v>
      </c>
    </row>
    <row r="10" spans="1:7" ht="15">
      <c r="A10" s="43">
        <v>8</v>
      </c>
      <c r="B10" s="44" t="s">
        <v>148</v>
      </c>
      <c r="C10" s="44" t="s">
        <v>20</v>
      </c>
      <c r="D10" s="44" t="s">
        <v>21</v>
      </c>
      <c r="E10" s="45">
        <v>5</v>
      </c>
      <c r="F10" s="50"/>
      <c r="G10" s="48">
        <f t="shared" si="0"/>
        <v>0</v>
      </c>
    </row>
    <row r="11" spans="1:7" ht="15">
      <c r="A11" s="43">
        <v>9</v>
      </c>
      <c r="B11" s="44" t="s">
        <v>149</v>
      </c>
      <c r="C11" s="44" t="s">
        <v>53</v>
      </c>
      <c r="D11" s="44" t="s">
        <v>96</v>
      </c>
      <c r="E11" s="45">
        <v>1</v>
      </c>
      <c r="F11" s="50"/>
      <c r="G11" s="48">
        <f t="shared" si="0"/>
        <v>0</v>
      </c>
    </row>
    <row r="12" spans="1:7" ht="15">
      <c r="A12" s="43">
        <v>10</v>
      </c>
      <c r="B12" s="44" t="s">
        <v>158</v>
      </c>
      <c r="C12" s="44" t="s">
        <v>24</v>
      </c>
      <c r="D12" s="44"/>
      <c r="E12" s="45">
        <v>1</v>
      </c>
      <c r="F12" s="50"/>
      <c r="G12" s="48">
        <f t="shared" si="0"/>
        <v>0</v>
      </c>
    </row>
    <row r="13" spans="1:7" ht="15">
      <c r="A13" s="43">
        <v>11</v>
      </c>
      <c r="B13" s="44" t="s">
        <v>25</v>
      </c>
      <c r="C13" s="44"/>
      <c r="D13" s="44"/>
      <c r="E13" s="45">
        <v>10</v>
      </c>
      <c r="F13" s="50"/>
      <c r="G13" s="48">
        <f t="shared" si="0"/>
        <v>0</v>
      </c>
    </row>
    <row r="14" spans="1:7" ht="15">
      <c r="A14" s="43">
        <v>12</v>
      </c>
      <c r="B14" s="44" t="s">
        <v>151</v>
      </c>
      <c r="C14" s="44" t="s">
        <v>26</v>
      </c>
      <c r="D14" s="44"/>
      <c r="E14" s="45">
        <v>1</v>
      </c>
      <c r="F14" s="50"/>
      <c r="G14" s="48">
        <f t="shared" si="0"/>
        <v>0</v>
      </c>
    </row>
    <row r="15" spans="1:7" ht="15">
      <c r="A15" s="43">
        <v>13</v>
      </c>
      <c r="B15" s="44" t="s">
        <v>120</v>
      </c>
      <c r="C15" s="44" t="s">
        <v>27</v>
      </c>
      <c r="D15" s="44" t="s">
        <v>28</v>
      </c>
      <c r="E15" s="45">
        <v>1</v>
      </c>
      <c r="F15" s="50"/>
      <c r="G15" s="48">
        <f t="shared" si="0"/>
        <v>0</v>
      </c>
    </row>
    <row r="16" spans="1:7" ht="15">
      <c r="A16" s="43">
        <v>14</v>
      </c>
      <c r="B16" s="44" t="s">
        <v>152</v>
      </c>
      <c r="C16" s="44" t="s">
        <v>27</v>
      </c>
      <c r="D16" s="44" t="s">
        <v>98</v>
      </c>
      <c r="E16" s="45">
        <v>1</v>
      </c>
      <c r="F16" s="50"/>
      <c r="G16" s="48">
        <f t="shared" si="0"/>
        <v>0</v>
      </c>
    </row>
    <row r="17" spans="1:7" ht="15">
      <c r="A17" s="43">
        <v>15</v>
      </c>
      <c r="B17" s="44" t="s">
        <v>153</v>
      </c>
      <c r="C17" s="44" t="s">
        <v>99</v>
      </c>
      <c r="D17" s="44"/>
      <c r="E17" s="45">
        <v>1</v>
      </c>
      <c r="F17" s="50"/>
      <c r="G17" s="48">
        <f t="shared" si="0"/>
        <v>0</v>
      </c>
    </row>
    <row r="18" spans="1:7" ht="15">
      <c r="A18" s="43">
        <v>16</v>
      </c>
      <c r="B18" s="44" t="s">
        <v>29</v>
      </c>
      <c r="C18" s="44" t="s">
        <v>30</v>
      </c>
      <c r="D18" s="44" t="s">
        <v>31</v>
      </c>
      <c r="E18" s="45">
        <v>1</v>
      </c>
      <c r="F18" s="50"/>
      <c r="G18" s="48">
        <f t="shared" si="0"/>
        <v>0</v>
      </c>
    </row>
    <row r="19" spans="1:7" ht="15">
      <c r="A19" s="43">
        <v>17</v>
      </c>
      <c r="B19" s="44" t="s">
        <v>100</v>
      </c>
      <c r="C19" s="44" t="s">
        <v>49</v>
      </c>
      <c r="D19" s="44"/>
      <c r="E19" s="45">
        <v>1</v>
      </c>
      <c r="F19" s="50"/>
      <c r="G19" s="48">
        <f t="shared" si="0"/>
        <v>0</v>
      </c>
    </row>
    <row r="20" spans="1:7" ht="15">
      <c r="A20" s="43">
        <v>18</v>
      </c>
      <c r="B20" s="44" t="s">
        <v>32</v>
      </c>
      <c r="C20" s="44" t="s">
        <v>18</v>
      </c>
      <c r="D20" s="44" t="s">
        <v>34</v>
      </c>
      <c r="E20" s="45">
        <v>1</v>
      </c>
      <c r="F20" s="50"/>
      <c r="G20" s="48">
        <f t="shared" si="0"/>
        <v>0</v>
      </c>
    </row>
    <row r="21" spans="1:7" ht="15">
      <c r="A21" s="43">
        <v>19</v>
      </c>
      <c r="B21" s="44" t="s">
        <v>35</v>
      </c>
      <c r="C21" s="44" t="s">
        <v>36</v>
      </c>
      <c r="D21" s="44" t="s">
        <v>37</v>
      </c>
      <c r="E21" s="45">
        <v>2</v>
      </c>
      <c r="F21" s="50"/>
      <c r="G21" s="48">
        <f t="shared" si="0"/>
        <v>0</v>
      </c>
    </row>
    <row r="22" spans="1:7" ht="15">
      <c r="A22" s="43">
        <v>20</v>
      </c>
      <c r="B22" s="44" t="s">
        <v>154</v>
      </c>
      <c r="C22" s="44" t="s">
        <v>101</v>
      </c>
      <c r="D22" s="44" t="s">
        <v>105</v>
      </c>
      <c r="E22" s="45">
        <v>1</v>
      </c>
      <c r="F22" s="50"/>
      <c r="G22" s="48">
        <f t="shared" si="0"/>
        <v>0</v>
      </c>
    </row>
    <row r="23" spans="1:7" ht="15">
      <c r="A23" s="43">
        <v>21</v>
      </c>
      <c r="B23" s="44" t="s">
        <v>39</v>
      </c>
      <c r="C23" s="44" t="s">
        <v>103</v>
      </c>
      <c r="D23" s="44" t="s">
        <v>105</v>
      </c>
      <c r="E23" s="45">
        <v>1</v>
      </c>
      <c r="F23" s="50"/>
      <c r="G23" s="48">
        <f t="shared" si="0"/>
        <v>0</v>
      </c>
    </row>
    <row r="24" spans="1:7" ht="15">
      <c r="A24" s="43">
        <v>22</v>
      </c>
      <c r="B24" s="42" t="s">
        <v>124</v>
      </c>
      <c r="C24" s="42" t="s">
        <v>40</v>
      </c>
      <c r="D24" s="42" t="s">
        <v>41</v>
      </c>
      <c r="E24" s="46">
        <v>4</v>
      </c>
      <c r="F24" s="50"/>
      <c r="G24" s="48">
        <f t="shared" si="0"/>
        <v>0</v>
      </c>
    </row>
    <row r="25" spans="1:7" ht="15">
      <c r="A25" s="43">
        <v>23</v>
      </c>
      <c r="B25" s="42" t="s">
        <v>125</v>
      </c>
      <c r="C25" s="42"/>
      <c r="D25" s="42"/>
      <c r="E25" s="46">
        <v>1</v>
      </c>
      <c r="F25" s="50"/>
      <c r="G25" s="48">
        <f t="shared" si="0"/>
        <v>0</v>
      </c>
    </row>
    <row r="26" spans="1:7" ht="15">
      <c r="A26" s="43">
        <v>24</v>
      </c>
      <c r="B26" s="42" t="s">
        <v>126</v>
      </c>
      <c r="C26" s="42" t="s">
        <v>88</v>
      </c>
      <c r="D26" s="42"/>
      <c r="E26" s="46">
        <v>3</v>
      </c>
      <c r="F26" s="50"/>
      <c r="G26" s="48">
        <f t="shared" si="0"/>
        <v>0</v>
      </c>
    </row>
    <row r="27" spans="1:7" ht="15">
      <c r="A27" s="43">
        <v>25</v>
      </c>
      <c r="B27" s="42" t="s">
        <v>89</v>
      </c>
      <c r="C27" s="42" t="s">
        <v>90</v>
      </c>
      <c r="D27" s="42" t="s">
        <v>91</v>
      </c>
      <c r="E27" s="46">
        <v>1</v>
      </c>
      <c r="F27" s="50"/>
      <c r="G27" s="48">
        <f t="shared" si="0"/>
        <v>0</v>
      </c>
    </row>
    <row r="28" spans="1:7" ht="15">
      <c r="A28" s="43">
        <v>26</v>
      </c>
      <c r="B28" s="42" t="s">
        <v>127</v>
      </c>
      <c r="C28" s="42"/>
      <c r="D28" s="42"/>
      <c r="E28" s="46">
        <v>1</v>
      </c>
      <c r="F28" s="50"/>
      <c r="G28" s="48">
        <f t="shared" si="0"/>
        <v>0</v>
      </c>
    </row>
    <row r="29" spans="1:7" ht="15">
      <c r="A29" s="43">
        <v>27</v>
      </c>
      <c r="B29" s="42" t="s">
        <v>92</v>
      </c>
      <c r="C29" s="42"/>
      <c r="D29" s="42"/>
      <c r="E29" s="46">
        <v>2</v>
      </c>
      <c r="F29" s="50"/>
      <c r="G29" s="48">
        <f t="shared" si="0"/>
        <v>0</v>
      </c>
    </row>
    <row r="30" spans="1:7" ht="15">
      <c r="A30" s="43">
        <v>28</v>
      </c>
      <c r="B30" s="42" t="s">
        <v>155</v>
      </c>
      <c r="C30" s="42"/>
      <c r="D30" s="42"/>
      <c r="E30" s="46">
        <v>20</v>
      </c>
      <c r="F30" s="50"/>
      <c r="G30" s="48">
        <f t="shared" si="0"/>
        <v>0</v>
      </c>
    </row>
    <row r="31" spans="1:7" ht="15">
      <c r="A31" s="43">
        <v>29</v>
      </c>
      <c r="B31" s="42" t="s">
        <v>129</v>
      </c>
      <c r="C31" s="42"/>
      <c r="D31" s="42"/>
      <c r="E31" s="46">
        <v>20</v>
      </c>
      <c r="F31" s="50"/>
      <c r="G31" s="48">
        <f t="shared" si="0"/>
        <v>0</v>
      </c>
    </row>
    <row r="32" spans="1:7" ht="15">
      <c r="A32" s="43">
        <v>30</v>
      </c>
      <c r="B32" s="42" t="s">
        <v>156</v>
      </c>
      <c r="C32" s="42"/>
      <c r="D32" s="42"/>
      <c r="E32" s="46">
        <v>20</v>
      </c>
      <c r="F32" s="50"/>
      <c r="G32" s="48">
        <f t="shared" si="0"/>
        <v>0</v>
      </c>
    </row>
    <row r="33" spans="1:7" ht="15">
      <c r="A33" s="43">
        <v>31</v>
      </c>
      <c r="B33" s="42" t="s">
        <v>129</v>
      </c>
      <c r="C33" s="42"/>
      <c r="D33" s="42"/>
      <c r="E33" s="46">
        <v>20</v>
      </c>
      <c r="F33" s="50"/>
      <c r="G33" s="48">
        <f t="shared" si="0"/>
        <v>0</v>
      </c>
    </row>
    <row r="34" spans="1:7" ht="15">
      <c r="A34" s="43">
        <v>32</v>
      </c>
      <c r="B34" s="42" t="s">
        <v>130</v>
      </c>
      <c r="C34" s="42"/>
      <c r="D34" s="42"/>
      <c r="E34" s="46">
        <v>3</v>
      </c>
      <c r="F34" s="50"/>
      <c r="G34" s="48">
        <f t="shared" si="0"/>
        <v>0</v>
      </c>
    </row>
    <row r="35" spans="1:7" ht="15">
      <c r="A35" s="43">
        <v>33</v>
      </c>
      <c r="B35" s="42" t="s">
        <v>131</v>
      </c>
      <c r="C35" s="42"/>
      <c r="D35" s="42"/>
      <c r="E35" s="46">
        <v>4</v>
      </c>
      <c r="F35" s="50"/>
      <c r="G35" s="48">
        <f t="shared" si="0"/>
        <v>0</v>
      </c>
    </row>
    <row r="36" spans="1:7" ht="15">
      <c r="A36" s="43">
        <v>34</v>
      </c>
      <c r="B36" s="42" t="s">
        <v>132</v>
      </c>
      <c r="C36" s="42"/>
      <c r="D36" s="42"/>
      <c r="E36" s="46">
        <v>12</v>
      </c>
      <c r="F36" s="50"/>
      <c r="G36" s="48">
        <f t="shared" si="0"/>
        <v>0</v>
      </c>
    </row>
    <row r="37" spans="1:7" ht="15">
      <c r="A37" s="43">
        <v>35</v>
      </c>
      <c r="B37" s="42" t="s">
        <v>133</v>
      </c>
      <c r="C37" s="42"/>
      <c r="D37" s="42"/>
      <c r="E37" s="46">
        <v>30</v>
      </c>
      <c r="F37" s="50"/>
      <c r="G37" s="48">
        <f t="shared" si="0"/>
        <v>0</v>
      </c>
    </row>
    <row r="38" spans="1:7" ht="15">
      <c r="A38" s="43">
        <v>36</v>
      </c>
      <c r="B38" s="42" t="s">
        <v>134</v>
      </c>
      <c r="C38" s="42"/>
      <c r="D38" s="42"/>
      <c r="E38" s="46">
        <v>30</v>
      </c>
      <c r="F38" s="50"/>
      <c r="G38" s="48">
        <f t="shared" si="0"/>
        <v>0</v>
      </c>
    </row>
    <row r="39" spans="1:7" ht="15">
      <c r="A39" s="43">
        <v>37</v>
      </c>
      <c r="B39" s="42" t="s">
        <v>135</v>
      </c>
      <c r="C39" s="42"/>
      <c r="D39" s="42"/>
      <c r="E39" s="46">
        <v>1</v>
      </c>
      <c r="F39" s="50"/>
      <c r="G39" s="48">
        <f t="shared" si="0"/>
        <v>0</v>
      </c>
    </row>
    <row r="40" spans="1:7" ht="15">
      <c r="A40" s="43">
        <v>38</v>
      </c>
      <c r="B40" s="42" t="s">
        <v>136</v>
      </c>
      <c r="C40" s="42"/>
      <c r="D40" s="42"/>
      <c r="E40" s="46">
        <v>2</v>
      </c>
      <c r="F40" s="50"/>
      <c r="G40" s="48">
        <f t="shared" si="0"/>
        <v>0</v>
      </c>
    </row>
    <row r="41" spans="1:7" ht="15">
      <c r="A41" s="43">
        <v>39</v>
      </c>
      <c r="B41" s="42" t="s">
        <v>137</v>
      </c>
      <c r="C41" s="42"/>
      <c r="D41" s="42"/>
      <c r="E41" s="46">
        <v>1</v>
      </c>
      <c r="F41" s="50"/>
      <c r="G41" s="48">
        <f t="shared" si="0"/>
        <v>0</v>
      </c>
    </row>
    <row r="42" spans="1:7" ht="15">
      <c r="A42" s="43">
        <v>40</v>
      </c>
      <c r="B42" s="42" t="s">
        <v>138</v>
      </c>
      <c r="C42" s="42"/>
      <c r="D42" s="42"/>
      <c r="E42" s="46">
        <v>1</v>
      </c>
      <c r="F42" s="50"/>
      <c r="G42" s="48">
        <f t="shared" si="0"/>
        <v>0</v>
      </c>
    </row>
    <row r="43" spans="1:7" ht="15">
      <c r="A43" s="43">
        <v>41</v>
      </c>
      <c r="B43" s="42" t="s">
        <v>139</v>
      </c>
      <c r="C43" s="42"/>
      <c r="D43" s="42"/>
      <c r="E43" s="46">
        <v>1</v>
      </c>
      <c r="F43" s="50"/>
      <c r="G43" s="48">
        <f t="shared" si="0"/>
        <v>0</v>
      </c>
    </row>
    <row r="44" spans="1:7" ht="15">
      <c r="A44" s="43">
        <v>42</v>
      </c>
      <c r="B44" s="42" t="s">
        <v>140</v>
      </c>
      <c r="C44" s="42"/>
      <c r="D44" s="42"/>
      <c r="E44" s="46">
        <v>4</v>
      </c>
      <c r="F44" s="50"/>
      <c r="G44" s="48">
        <f t="shared" si="0"/>
        <v>0</v>
      </c>
    </row>
    <row r="45" spans="1:7" ht="15">
      <c r="A45" s="43">
        <v>43</v>
      </c>
      <c r="B45" s="42" t="s">
        <v>141</v>
      </c>
      <c r="C45" s="42"/>
      <c r="D45" s="42"/>
      <c r="E45" s="46">
        <v>5</v>
      </c>
      <c r="F45" s="50"/>
      <c r="G45" s="48">
        <f t="shared" si="0"/>
        <v>0</v>
      </c>
    </row>
    <row r="46" spans="1:7" ht="15">
      <c r="A46" s="43">
        <v>44</v>
      </c>
      <c r="B46" s="42" t="s">
        <v>142</v>
      </c>
      <c r="C46" s="42"/>
      <c r="D46" s="42"/>
      <c r="E46" s="46">
        <v>1</v>
      </c>
      <c r="F46" s="50"/>
      <c r="G46" s="48">
        <f t="shared" si="0"/>
        <v>0</v>
      </c>
    </row>
    <row r="47" spans="1:7" ht="15">
      <c r="A47" s="43">
        <v>45</v>
      </c>
      <c r="B47" s="42" t="s">
        <v>143</v>
      </c>
      <c r="C47" s="42"/>
      <c r="D47" s="42"/>
      <c r="E47" s="46">
        <v>1</v>
      </c>
      <c r="F47" s="50"/>
      <c r="G47" s="48">
        <f t="shared" si="0"/>
        <v>0</v>
      </c>
    </row>
    <row r="48" spans="1:7" ht="15">
      <c r="A48" s="43">
        <v>46</v>
      </c>
      <c r="B48" s="42" t="s">
        <v>144</v>
      </c>
      <c r="C48" s="42"/>
      <c r="D48" s="42"/>
      <c r="E48" s="46">
        <v>3</v>
      </c>
      <c r="F48" s="50"/>
      <c r="G48" s="48">
        <f t="shared" si="0"/>
        <v>0</v>
      </c>
    </row>
    <row r="49" spans="1:7" ht="15">
      <c r="A49" s="43">
        <v>47</v>
      </c>
      <c r="B49" s="42" t="s">
        <v>145</v>
      </c>
      <c r="C49" s="42"/>
      <c r="D49" s="42"/>
      <c r="E49" s="46">
        <v>5</v>
      </c>
      <c r="F49" s="50"/>
      <c r="G49" s="48">
        <f t="shared" si="0"/>
        <v>0</v>
      </c>
    </row>
    <row r="50" spans="1:7" ht="15">
      <c r="A50" s="43">
        <v>48</v>
      </c>
      <c r="B50" s="42" t="s">
        <v>157</v>
      </c>
      <c r="C50" s="42"/>
      <c r="D50" s="42"/>
      <c r="E50" s="46">
        <v>2</v>
      </c>
      <c r="F50" s="50"/>
      <c r="G50" s="48">
        <f t="shared" si="0"/>
        <v>0</v>
      </c>
    </row>
    <row r="51" spans="1:7" ht="15">
      <c r="A51" s="43">
        <v>49</v>
      </c>
      <c r="B51" s="42" t="s">
        <v>159</v>
      </c>
      <c r="C51" s="42"/>
      <c r="D51" s="42"/>
      <c r="E51" s="46">
        <v>2</v>
      </c>
      <c r="F51" s="50"/>
      <c r="G51" s="48">
        <f t="shared" si="0"/>
        <v>0</v>
      </c>
    </row>
    <row r="52" spans="1:7" ht="15">
      <c r="A52" s="59" t="s">
        <v>146</v>
      </c>
      <c r="B52" s="59"/>
      <c r="C52" s="59"/>
      <c r="D52" s="59"/>
      <c r="E52" s="59"/>
      <c r="F52" s="59"/>
      <c r="G52" s="49">
        <f>SUM(G3:G51)</f>
        <v>0</v>
      </c>
    </row>
  </sheetData>
  <mergeCells count="1">
    <mergeCell ref="A52:F5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Ing., Bc. Iveta Prášková</cp:lastModifiedBy>
  <cp:lastPrinted>2018-06-08T11:06:07Z</cp:lastPrinted>
  <dcterms:created xsi:type="dcterms:W3CDTF">2015-07-15T06:18:56Z</dcterms:created>
  <dcterms:modified xsi:type="dcterms:W3CDTF">2018-06-08T11:06:14Z</dcterms:modified>
  <cp:category/>
  <cp:version/>
  <cp:contentType/>
  <cp:contentStatus/>
</cp:coreProperties>
</file>