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5576" windowHeight="11820" activeTab="0"/>
  </bookViews>
  <sheets>
    <sheet name="Cenová kalkulace - souhrn" sheetId="1" r:id="rId1"/>
    <sheet name="Souhrn položek ISPO 2017" sheetId="4" r:id="rId2"/>
    <sheet name="Souhrn položek TOY FAIR 2017" sheetId="5" r:id="rId3"/>
    <sheet name="Souhrn položek SPOGA GAFA 2017" sheetId="7" r:id="rId4"/>
    <sheet name="List1" sheetId="6" r:id="rId5"/>
  </sheets>
  <definedNames>
    <definedName name="_xlnm.Print_Titles" localSheetId="1">'Souhrn položek ISPO 2017'!$2:$2</definedName>
    <definedName name="_xlnm.Print_Titles" localSheetId="2">'Souhrn položek TOY FAIR 2017'!$2:$2</definedName>
    <definedName name="_xlnm.Print_Titles" localSheetId="3">'Souhrn položek SPOGA GAFA 2017'!$2:$2</definedName>
  </definedNames>
  <calcPr calcId="125725"/>
</workbook>
</file>

<file path=xl/sharedStrings.xml><?xml version="1.0" encoding="utf-8"?>
<sst xmlns="http://schemas.openxmlformats.org/spreadsheetml/2006/main" count="383" uniqueCount="172">
  <si>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</si>
  <si>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</si>
  <si>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</si>
  <si>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</si>
  <si>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</si>
  <si>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Nabídková cena celkem</t>
  </si>
  <si>
    <t>Veletrh</t>
  </si>
  <si>
    <t>montáž výstavní expozice včetně zajištění elektrických rozvodů, zásuvek a osvětlení v rámci výstavní expozice</t>
  </si>
  <si>
    <t>pronájem a realizace výstavní expozice dle výstavní plochy veletrhu</t>
  </si>
  <si>
    <t>název</t>
  </si>
  <si>
    <t>Rozměr</t>
  </si>
  <si>
    <t>Materiál/barva</t>
  </si>
  <si>
    <t>ks</t>
  </si>
  <si>
    <t>doprava výstavní expozice a vystavovaných exponátů na a z místa konání veletrhu</t>
  </si>
  <si>
    <t>č.p.</t>
  </si>
  <si>
    <t>Celková cena bez DPH</t>
  </si>
  <si>
    <t>Cena za ks/sadu bez DPH</t>
  </si>
  <si>
    <t>Celkem za položky</t>
  </si>
  <si>
    <t>Účast na zahraničních veletrzích společnosti Plastkon product s.r.o. - III</t>
  </si>
  <si>
    <t>zadávané mimo režim zákona č. 134/2016 Sb., o zadávání veřejných zakázek, ve znění pozdějších předpisů (dále jen „ZVZZ“) a v souladu s Pravidly pro výběr dodavatelů č.j. MPO 23495/16/61100, v rámci projektu s názvem „Účast na zahraničních veletrzích společnosti Plastkon product s.r.o.“ spolufinancovaného z Operačního programu Podnikání a inovace pro konkurenceschopnost, program Marketing, prioritní osa 01.2 „Rozvoj podnikání a konkurenceschopnosti malých a středních podniků“, 01_15_016 MARKETING - I. Výzva – INDIVIDUÁLNÍ ÚČASTI NA VELETRZÍCH A VÝSTAVÁCH, registrační číslo projektu: CZ.01.2.111/0.0/0.0/15_016/0001410</t>
  </si>
  <si>
    <t>Nabídková cena celkem za všechny veletrhy</t>
  </si>
  <si>
    <t>SOUPIS POLOŽEK ISPO 2017</t>
  </si>
  <si>
    <t>SOUPIS POLOŽEK TOY FAIR 2017</t>
  </si>
  <si>
    <t>SOUPIS POLOŽEK SPOGA GAFA 2017</t>
  </si>
  <si>
    <t>Veletrh ISPO MUNICH, 5. - 8. 2. 2017, Mnichov</t>
  </si>
  <si>
    <t>pronájem zařízení a vybavení výstavní expozice dle soupisu položek (list Soupis položek TOY FAIR 2017)</t>
  </si>
  <si>
    <t>pronájem zařízení a vybavení výstavní expozice dle soupisu položek (list Soupis položek ISPO 2017)</t>
  </si>
  <si>
    <t>Veletrh SPOGA GAFA 2017, 3. - 5. 9. 2017, Kolín nad Rýnem</t>
  </si>
  <si>
    <t>pronájem zařízení a vybavení výstavní expozice dle soupisu položek (list Soupis položek SPOGA GAFA 2017)</t>
  </si>
  <si>
    <t xml:space="preserve">Barove zidle </t>
  </si>
  <si>
    <t>Bílá</t>
  </si>
  <si>
    <t xml:space="preserve">Stul </t>
  </si>
  <si>
    <t>pro 4 osoby, kulatý</t>
  </si>
  <si>
    <t>Zidle ke stolum</t>
  </si>
  <si>
    <t>Bufetový stolek</t>
  </si>
  <si>
    <t>Snímek č. 2</t>
  </si>
  <si>
    <t>LED TV</t>
  </si>
  <si>
    <t>úhlopříčka 100 až 110 cm</t>
  </si>
  <si>
    <t>bar pult</t>
  </si>
  <si>
    <t>150 x 50 x 125 cm</t>
  </si>
  <si>
    <t>lamino 18 / Bílá</t>
  </si>
  <si>
    <t>Pult na katalogy</t>
  </si>
  <si>
    <t>viz snímek č. 13</t>
  </si>
  <si>
    <t xml:space="preserve">MDF 18mm </t>
  </si>
  <si>
    <t>podsvícený zvyšovák</t>
  </si>
  <si>
    <t>viz snímek č. 9</t>
  </si>
  <si>
    <t>viz snímek č. 10</t>
  </si>
  <si>
    <t>viz snímek č. 6</t>
  </si>
  <si>
    <t>4500x700x1100mm</t>
  </si>
  <si>
    <t>držáky lopat</t>
  </si>
  <si>
    <t>viz snímek č. 11</t>
  </si>
  <si>
    <t xml:space="preserve">držáky winter produktů </t>
  </si>
  <si>
    <t>viz snímek č. 12</t>
  </si>
  <si>
    <t>1192,69x1000x650mm</t>
  </si>
  <si>
    <t>viz snímek č. 14</t>
  </si>
  <si>
    <t>600x600x150mm</t>
  </si>
  <si>
    <t>Osvětlená deska akrylat, nosnost 4 kg</t>
  </si>
  <si>
    <t>viz snímek č. 3</t>
  </si>
  <si>
    <t>800 mm</t>
  </si>
  <si>
    <t xml:space="preserve">alur </t>
  </si>
  <si>
    <t>10 metrů</t>
  </si>
  <si>
    <t xml:space="preserve">LED osvětlení </t>
  </si>
  <si>
    <t>soundsystem</t>
  </si>
  <si>
    <t>300 W</t>
  </si>
  <si>
    <t>podlaha</t>
  </si>
  <si>
    <t>60 m2</t>
  </si>
  <si>
    <t>Plovoucí /bílá / čtvercová</t>
  </si>
  <si>
    <t xml:space="preserve">podkladová, ohranění </t>
  </si>
  <si>
    <t>70 m2</t>
  </si>
  <si>
    <t>DTD</t>
  </si>
  <si>
    <t xml:space="preserve">Grafika na plexi řezaná – segmenty </t>
  </si>
  <si>
    <t>100x100cm</t>
  </si>
  <si>
    <t>viz snímek č.18</t>
  </si>
  <si>
    <t>Grafika 3D - logo Plastkon – 50-150cm</t>
  </si>
  <si>
    <t>viz snímek č. 17</t>
  </si>
  <si>
    <t>Grafika na plexi - řezaná - mapa</t>
  </si>
  <si>
    <t>viz snímek č. 19</t>
  </si>
  <si>
    <t xml:space="preserve">Grafika banner </t>
  </si>
  <si>
    <t>viz snímek č. 16</t>
  </si>
  <si>
    <t>10000x500mm</t>
  </si>
  <si>
    <t>Podsvícené 3D logo gizmo riders</t>
  </si>
  <si>
    <t>Grafika řezaná PARETO</t>
  </si>
  <si>
    <t>800x350mm</t>
  </si>
  <si>
    <t>Grafika řezaná NEON GRIP</t>
  </si>
  <si>
    <t>viz snímek č. 8</t>
  </si>
  <si>
    <t>Grafika řezaná na průhledném plexi</t>
  </si>
  <si>
    <t>800x1200mm</t>
  </si>
  <si>
    <t>viz snímek č. 4</t>
  </si>
  <si>
    <t>Grafika řezaná logo</t>
  </si>
  <si>
    <t>Grafika plná velkoformátová</t>
  </si>
  <si>
    <t>Obvodové stěny stánku</t>
  </si>
  <si>
    <t>výška 350 cm</t>
  </si>
  <si>
    <t>dřevotříska / bílá</t>
  </si>
  <si>
    <t>regál policový</t>
  </si>
  <si>
    <t>100x40x180</t>
  </si>
  <si>
    <t>plast</t>
  </si>
  <si>
    <t>dřez</t>
  </si>
  <si>
    <t>lednice</t>
  </si>
  <si>
    <t>Varna konvice</t>
  </si>
  <si>
    <t>Espresso masina</t>
  </si>
  <si>
    <t xml:space="preserve"> kávový šálek</t>
  </si>
  <si>
    <t xml:space="preserve"> podšálek</t>
  </si>
  <si>
    <t xml:space="preserve"> cukřenka</t>
  </si>
  <si>
    <t xml:space="preserve"> miska na sušenky</t>
  </si>
  <si>
    <t xml:space="preserve"> dezertní talíř</t>
  </si>
  <si>
    <t xml:space="preserve"> hluboký talíř</t>
  </si>
  <si>
    <t xml:space="preserve"> mělký talíř</t>
  </si>
  <si>
    <t xml:space="preserve"> sklenice na vodu</t>
  </si>
  <si>
    <t xml:space="preserve"> kávová lžička</t>
  </si>
  <si>
    <t xml:space="preserve"> nůž, vidlička, polévková lžíce</t>
  </si>
  <si>
    <t xml:space="preserve"> příborník</t>
  </si>
  <si>
    <t xml:space="preserve"> otvírák na konzervy, láhve, vývrtka</t>
  </si>
  <si>
    <t xml:space="preserve"> kuchyňský nůž</t>
  </si>
  <si>
    <t xml:space="preserve"> prkénko</t>
  </si>
  <si>
    <t xml:space="preserve"> PVC podnos</t>
  </si>
  <si>
    <t>ručník</t>
  </si>
  <si>
    <t>mýdlo</t>
  </si>
  <si>
    <t>jar</t>
  </si>
  <si>
    <t>houbička</t>
  </si>
  <si>
    <t>MDF 18mm</t>
  </si>
  <si>
    <t>zvyšovák - obelisk / pult</t>
  </si>
  <si>
    <t>viz snímek č. 5</t>
  </si>
  <si>
    <t>viz snímek č.17</t>
  </si>
  <si>
    <t>viz snímek č. 18</t>
  </si>
  <si>
    <t>viz snímek č. 15</t>
  </si>
  <si>
    <t>viz snímek č. 7</t>
  </si>
  <si>
    <t>Veletrh Spielwarenmesse Norimberk (TOY FAIR), 1. - 6. 2. 2017</t>
  </si>
  <si>
    <t>skleněná police</t>
  </si>
  <si>
    <t>viz snímek č.3,6</t>
  </si>
  <si>
    <t>policový systém pro zavěšení 16 skleněných polic</t>
  </si>
  <si>
    <t>MDF 18mm /Pantone 368 C, 584</t>
  </si>
  <si>
    <t>350x150x110 cm</t>
  </si>
  <si>
    <t>MDF 18mm / fialová, červená, zelená, žlutozelená</t>
  </si>
  <si>
    <t>zvyšovák - 3 stupně</t>
  </si>
  <si>
    <t>zvyšovák Flower lover</t>
  </si>
  <si>
    <t>MDF 18mm /bílá</t>
  </si>
  <si>
    <t>kovová konstrukce - na zavěšení</t>
  </si>
  <si>
    <t>kov</t>
  </si>
  <si>
    <t>držáky - lopaty</t>
  </si>
  <si>
    <t>obelisk/pult</t>
  </si>
  <si>
    <t>200x70cm</t>
  </si>
  <si>
    <t>regál - 4 police</t>
  </si>
  <si>
    <t>dřevo /zelená</t>
  </si>
  <si>
    <t>10x10 metrů</t>
  </si>
  <si>
    <t xml:space="preserve">Grafika – segmenty </t>
  </si>
  <si>
    <t>80 x 80 cm</t>
  </si>
  <si>
    <t>viz snímek č.15</t>
  </si>
  <si>
    <t>3D logo Plastkon</t>
  </si>
  <si>
    <t>60 x 100 cm</t>
  </si>
  <si>
    <t>Grafika banner - výrobky</t>
  </si>
  <si>
    <t>viz snímek č. 24</t>
  </si>
  <si>
    <t>100x70cm</t>
  </si>
  <si>
    <t>Grafika  - mapa</t>
  </si>
  <si>
    <t>100 x 50 cm</t>
  </si>
  <si>
    <t>Grafika  - vchodova stěna</t>
  </si>
  <si>
    <t>2000x800mm</t>
  </si>
  <si>
    <t>Grafika  - stěna lopaty</t>
  </si>
  <si>
    <t>Grafika - Flower Lover</t>
  </si>
  <si>
    <t>viz snímek č. 20</t>
  </si>
  <si>
    <t>1000x1000x500mm</t>
  </si>
  <si>
    <t>viz snímek č. 21</t>
  </si>
  <si>
    <t>400x1700mm</t>
  </si>
  <si>
    <t>Grafika - regaly Gardenico</t>
  </si>
  <si>
    <t>viz snímek č. 22</t>
  </si>
  <si>
    <t>Obvodové stěny - zázemí stánku, místnost Displeje</t>
  </si>
  <si>
    <t>výška 250 cm</t>
  </si>
  <si>
    <t>dřevotříska / bílá, zelená</t>
  </si>
  <si>
    <t>Espresso kávovar</t>
  </si>
  <si>
    <t xml:space="preserve"> sklenice na víno</t>
  </si>
  <si>
    <t xml:space="preserve"> sklenice na pivo</t>
  </si>
  <si>
    <t xml:space="preserve"> sklenice na koňak</t>
  </si>
  <si>
    <t>Příloha č. 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</si>
</sst>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0" fillId="0" borderId="2" xfId="0" applyBorder="1"/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5" borderId="4" xfId="0" applyFont="1" applyFill="1" applyBorder="1" applyAlignment="1" applyProtection="1">
      <alignment horizontal="center"/>
      <protection hidden="1" locked="0"/>
    </xf>
    <xf numFmtId="0" fontId="2" fillId="5" borderId="5" xfId="0" applyFont="1" applyFill="1" applyBorder="1" applyAlignment="1" applyProtection="1">
      <alignment horizontal="center"/>
      <protection hidden="1" locked="0"/>
    </xf>
    <xf numFmtId="0" fontId="2" fillId="0" borderId="6" xfId="0" applyFont="1" applyBorder="1" applyAlignment="1" applyProtection="1">
      <alignment horizontal="center"/>
      <protection hidden="1" locked="0"/>
    </xf>
    <xf numFmtId="0" fontId="2" fillId="0" borderId="3" xfId="0" applyFont="1" applyBorder="1" applyAlignment="1" applyProtection="1">
      <alignment horizontal="center"/>
      <protection hidden="1" locked="0"/>
    </xf>
    <xf numFmtId="0" fontId="7" fillId="0" borderId="6" xfId="0" applyFont="1" applyBorder="1" applyAlignment="1" applyProtection="1">
      <alignment horizontal="justify" vertical="center"/>
      <protection hidden="1" locked="0"/>
    </xf>
    <xf numFmtId="4" fontId="0" fillId="0" borderId="3" xfId="0" applyNumberFormat="1" applyFont="1" applyBorder="1" applyAlignment="1" applyProtection="1">
      <alignment vertical="center"/>
      <protection hidden="1" locked="0"/>
    </xf>
    <xf numFmtId="0" fontId="7" fillId="0" borderId="6" xfId="0" applyFont="1" applyBorder="1" applyAlignment="1" applyProtection="1">
      <alignment vertical="center" wrapText="1"/>
      <protection hidden="1" locked="0"/>
    </xf>
    <xf numFmtId="0" fontId="7" fillId="0" borderId="7" xfId="0" applyFont="1" applyBorder="1" applyAlignment="1" applyProtection="1">
      <alignment vertical="center" wrapText="1"/>
      <protection hidden="1" locked="0"/>
    </xf>
    <xf numFmtId="4" fontId="0" fillId="0" borderId="8" xfId="0" applyNumberFormat="1" applyFont="1" applyBorder="1" applyAlignment="1" applyProtection="1">
      <alignment vertical="center"/>
      <protection hidden="1" locked="0"/>
    </xf>
    <xf numFmtId="0" fontId="2" fillId="0" borderId="9" xfId="0" applyFont="1" applyFill="1" applyBorder="1" applyAlignment="1" applyProtection="1">
      <alignment vertical="center" wrapText="1"/>
      <protection hidden="1" locked="0"/>
    </xf>
    <xf numFmtId="4" fontId="2" fillId="0" borderId="10" xfId="0" applyNumberFormat="1" applyFont="1" applyBorder="1" applyAlignment="1" applyProtection="1">
      <alignment vertical="center"/>
      <protection hidden="1"/>
    </xf>
    <xf numFmtId="0" fontId="3" fillId="4" borderId="9" xfId="0" applyFont="1" applyFill="1" applyBorder="1" applyAlignment="1" applyProtection="1">
      <alignment vertical="center"/>
      <protection hidden="1" locked="0"/>
    </xf>
    <xf numFmtId="4" fontId="3" fillId="4" borderId="1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/>
    </xf>
    <xf numFmtId="0" fontId="0" fillId="6" borderId="1" xfId="0" applyFill="1" applyBorder="1" applyProtection="1">
      <protection hidden="1" locked="0"/>
    </xf>
    <xf numFmtId="0" fontId="0" fillId="0" borderId="0" xfId="0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7" fillId="4" borderId="1" xfId="0" applyFont="1" applyFill="1" applyBorder="1" applyProtection="1">
      <protection hidden="1"/>
    </xf>
    <xf numFmtId="0" fontId="0" fillId="6" borderId="1" xfId="0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4" borderId="11" xfId="0" applyFont="1" applyFill="1" applyBorder="1" applyAlignment="1" applyProtection="1">
      <alignment horizontal="left"/>
      <protection hidden="1"/>
    </xf>
    <xf numFmtId="0" fontId="2" fillId="4" borderId="12" xfId="0" applyFont="1" applyFill="1" applyBorder="1" applyAlignment="1" applyProtection="1">
      <alignment horizontal="left"/>
      <protection hidden="1"/>
    </xf>
    <xf numFmtId="0" fontId="2" fillId="4" borderId="13" xfId="0" applyFont="1" applyFill="1" applyBorder="1" applyAlignment="1" applyProtection="1">
      <alignment horizontal="left"/>
      <protection hidden="1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0"/>
  <sheetViews>
    <sheetView tabSelected="1" workbookViewId="0" topLeftCell="A1">
      <selection activeCell="E7" sqref="E7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19"/>
      <c r="B3" s="19"/>
    </row>
    <row r="4" spans="1:5" ht="25.8">
      <c r="A4" s="56" t="s">
        <v>171</v>
      </c>
      <c r="B4" s="60"/>
      <c r="C4" s="2"/>
      <c r="D4" s="2"/>
      <c r="E4" s="2"/>
    </row>
    <row r="5" spans="1:2" ht="15">
      <c r="A5" s="21"/>
      <c r="B5" s="21"/>
    </row>
    <row r="6" spans="1:5" ht="25.8">
      <c r="A6" s="56" t="s">
        <v>1</v>
      </c>
      <c r="B6" s="56"/>
      <c r="C6" s="3"/>
      <c r="D6" s="3"/>
      <c r="E6" s="3"/>
    </row>
    <row r="7" spans="1:5" ht="15">
      <c r="A7" s="57" t="s">
        <v>0</v>
      </c>
      <c r="B7" s="57"/>
      <c r="C7" s="4"/>
      <c r="D7" s="4"/>
      <c r="E7" s="4"/>
    </row>
    <row r="8" spans="1:5" s="1" customFormat="1" ht="28.8">
      <c r="A8" s="58" t="s">
        <v>18</v>
      </c>
      <c r="B8" s="58"/>
      <c r="C8" s="5"/>
      <c r="D8" s="5"/>
      <c r="E8" s="5"/>
    </row>
    <row r="9" spans="1:5" ht="90" customHeight="1">
      <c r="A9" s="59" t="s">
        <v>19</v>
      </c>
      <c r="B9" s="59"/>
      <c r="C9" s="6"/>
      <c r="D9" s="6"/>
      <c r="E9" s="6"/>
    </row>
    <row r="10" spans="1:2" ht="15" thickBot="1">
      <c r="A10" s="22"/>
      <c r="B10" s="21"/>
    </row>
    <row r="11" spans="1:2" ht="15">
      <c r="A11" s="23" t="s">
        <v>6</v>
      </c>
      <c r="B11" s="24" t="s">
        <v>24</v>
      </c>
    </row>
    <row r="12" spans="1:2" ht="15">
      <c r="A12" s="25" t="s">
        <v>2</v>
      </c>
      <c r="B12" s="26" t="s">
        <v>3</v>
      </c>
    </row>
    <row r="13" spans="1:2" ht="15">
      <c r="A13" s="27" t="s">
        <v>8</v>
      </c>
      <c r="B13" s="28"/>
    </row>
    <row r="14" spans="1:2" ht="28.8">
      <c r="A14" s="27" t="s">
        <v>7</v>
      </c>
      <c r="B14" s="28"/>
    </row>
    <row r="15" spans="1:2" ht="28.8">
      <c r="A15" s="29" t="s">
        <v>26</v>
      </c>
      <c r="B15" s="20">
        <f>'Souhrn položek ISPO 2017'!G60</f>
        <v>0</v>
      </c>
    </row>
    <row r="16" spans="1:2" ht="15">
      <c r="A16" s="29" t="s">
        <v>4</v>
      </c>
      <c r="B16" s="28"/>
    </row>
    <row r="17" spans="1:2" ht="29.4" thickBot="1">
      <c r="A17" s="30" t="s">
        <v>13</v>
      </c>
      <c r="B17" s="31"/>
    </row>
    <row r="18" spans="1:2" ht="33" customHeight="1" thickBot="1">
      <c r="A18" s="32" t="s">
        <v>5</v>
      </c>
      <c r="B18" s="33">
        <f>SUM(B13:B17)</f>
        <v>0</v>
      </c>
    </row>
    <row r="19" spans="1:2" ht="15">
      <c r="A19" s="21"/>
      <c r="B19" s="21"/>
    </row>
    <row r="20" spans="1:2" ht="15" thickBot="1">
      <c r="A20" s="21"/>
      <c r="B20" s="21"/>
    </row>
    <row r="21" spans="1:2" ht="15">
      <c r="A21" s="23" t="s">
        <v>6</v>
      </c>
      <c r="B21" s="24" t="s">
        <v>126</v>
      </c>
    </row>
    <row r="22" spans="1:2" ht="15">
      <c r="A22" s="25" t="s">
        <v>2</v>
      </c>
      <c r="B22" s="26" t="s">
        <v>3</v>
      </c>
    </row>
    <row r="23" spans="1:2" ht="15">
      <c r="A23" s="27" t="s">
        <v>8</v>
      </c>
      <c r="B23" s="28"/>
    </row>
    <row r="24" spans="1:2" ht="28.8">
      <c r="A24" s="27" t="s">
        <v>7</v>
      </c>
      <c r="B24" s="28"/>
    </row>
    <row r="25" spans="1:2" ht="28.8">
      <c r="A25" s="29" t="s">
        <v>25</v>
      </c>
      <c r="B25" s="20">
        <f>'Souhrn položek TOY FAIR 2017'!G59</f>
        <v>0</v>
      </c>
    </row>
    <row r="26" spans="1:2" ht="15">
      <c r="A26" s="29" t="s">
        <v>4</v>
      </c>
      <c r="B26" s="28"/>
    </row>
    <row r="27" spans="1:2" ht="29.4" thickBot="1">
      <c r="A27" s="30" t="s">
        <v>13</v>
      </c>
      <c r="B27" s="31"/>
    </row>
    <row r="28" spans="1:2" ht="33" customHeight="1" thickBot="1">
      <c r="A28" s="32" t="s">
        <v>5</v>
      </c>
      <c r="B28" s="33">
        <f>SUM(B23:B27)</f>
        <v>0</v>
      </c>
    </row>
    <row r="29" spans="1:2" ht="15" thickBot="1">
      <c r="A29" s="21"/>
      <c r="B29" s="21"/>
    </row>
    <row r="30" spans="1:2" ht="15">
      <c r="A30" s="23" t="s">
        <v>6</v>
      </c>
      <c r="B30" s="24" t="s">
        <v>27</v>
      </c>
    </row>
    <row r="31" spans="1:2" ht="15">
      <c r="A31" s="25" t="s">
        <v>2</v>
      </c>
      <c r="B31" s="26" t="s">
        <v>3</v>
      </c>
    </row>
    <row r="32" spans="1:2" ht="15">
      <c r="A32" s="27" t="s">
        <v>8</v>
      </c>
      <c r="B32" s="28"/>
    </row>
    <row r="33" spans="1:2" ht="28.8">
      <c r="A33" s="27" t="s">
        <v>7</v>
      </c>
      <c r="B33" s="28"/>
    </row>
    <row r="34" spans="1:2" ht="28.8">
      <c r="A34" s="29" t="s">
        <v>28</v>
      </c>
      <c r="B34" s="20">
        <f>'Souhrn položek SPOGA GAFA 2017'!G58</f>
        <v>0</v>
      </c>
    </row>
    <row r="35" spans="1:2" ht="15">
      <c r="A35" s="29" t="s">
        <v>4</v>
      </c>
      <c r="B35" s="28"/>
    </row>
    <row r="36" spans="1:2" ht="29.4" thickBot="1">
      <c r="A36" s="30" t="s">
        <v>13</v>
      </c>
      <c r="B36" s="31"/>
    </row>
    <row r="37" spans="1:2" ht="33" customHeight="1" thickBot="1">
      <c r="A37" s="32" t="s">
        <v>5</v>
      </c>
      <c r="B37" s="33">
        <f>SUM(B32:B36)</f>
        <v>0</v>
      </c>
    </row>
    <row r="38" spans="1:2" ht="15">
      <c r="A38" s="21"/>
      <c r="B38" s="21"/>
    </row>
    <row r="39" spans="1:2" ht="15" thickBot="1">
      <c r="A39" s="21"/>
      <c r="B39" s="21"/>
    </row>
    <row r="40" spans="1:2" ht="33.75" customHeight="1" thickBot="1">
      <c r="A40" s="34" t="s">
        <v>20</v>
      </c>
      <c r="B40" s="35">
        <f>B18+B28+B37</f>
        <v>0</v>
      </c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85" zoomScaleNormal="85" workbookViewId="0" topLeftCell="A1">
      <selection activeCell="B14" sqref="B14"/>
    </sheetView>
  </sheetViews>
  <sheetFormatPr defaultColWidth="9.140625" defaultRowHeight="15"/>
  <cols>
    <col min="1" max="1" width="6.421875" style="1" customWidth="1"/>
    <col min="2" max="2" width="52.421875" style="0" customWidth="1"/>
    <col min="3" max="3" width="21.7109375" style="0" bestFit="1" customWidth="1"/>
    <col min="4" max="4" width="26.28125" style="0" bestFit="1" customWidth="1"/>
    <col min="5" max="5" width="5.8515625" style="7" customWidth="1"/>
    <col min="6" max="6" width="21.421875" style="0" bestFit="1" customWidth="1"/>
    <col min="7" max="7" width="19.140625" style="0" bestFit="1" customWidth="1"/>
  </cols>
  <sheetData>
    <row r="1" spans="1:7" ht="24" customHeight="1">
      <c r="A1" s="39" t="s">
        <v>21</v>
      </c>
      <c r="B1" s="40"/>
      <c r="C1" s="40"/>
      <c r="D1" s="40"/>
      <c r="E1" s="41"/>
      <c r="F1" s="40"/>
      <c r="G1" s="40"/>
    </row>
    <row r="2" spans="1:7" ht="31.2" customHeight="1">
      <c r="A2" s="42" t="s">
        <v>14</v>
      </c>
      <c r="B2" s="42" t="s">
        <v>9</v>
      </c>
      <c r="C2" s="42" t="s">
        <v>10</v>
      </c>
      <c r="D2" s="42" t="s">
        <v>11</v>
      </c>
      <c r="E2" s="42" t="s">
        <v>12</v>
      </c>
      <c r="F2" s="44" t="s">
        <v>16</v>
      </c>
      <c r="G2" s="44" t="s">
        <v>15</v>
      </c>
    </row>
    <row r="3" spans="1:7" ht="15">
      <c r="A3" s="43">
        <v>1</v>
      </c>
      <c r="B3" s="9" t="s">
        <v>29</v>
      </c>
      <c r="C3" s="9"/>
      <c r="D3" s="9" t="s">
        <v>30</v>
      </c>
      <c r="E3" s="10">
        <v>3</v>
      </c>
      <c r="F3" s="37"/>
      <c r="G3" s="45">
        <f>E3*F3</f>
        <v>0</v>
      </c>
    </row>
    <row r="4" spans="1:7" ht="15">
      <c r="A4" s="43">
        <v>2</v>
      </c>
      <c r="B4" s="9" t="s">
        <v>31</v>
      </c>
      <c r="C4" s="9" t="s">
        <v>32</v>
      </c>
      <c r="D4" s="9" t="s">
        <v>30</v>
      </c>
      <c r="E4" s="10">
        <v>2</v>
      </c>
      <c r="F4" s="37"/>
      <c r="G4" s="45">
        <f aca="true" t="shared" si="0" ref="G4:G50">E4*F4</f>
        <v>0</v>
      </c>
    </row>
    <row r="5" spans="1:7" ht="15">
      <c r="A5" s="43">
        <v>3</v>
      </c>
      <c r="B5" s="9" t="s">
        <v>33</v>
      </c>
      <c r="C5" s="9"/>
      <c r="D5" s="9" t="s">
        <v>30</v>
      </c>
      <c r="E5" s="10">
        <v>8</v>
      </c>
      <c r="F5" s="37"/>
      <c r="G5" s="45">
        <f t="shared" si="0"/>
        <v>0</v>
      </c>
    </row>
    <row r="6" spans="1:7" ht="15">
      <c r="A6" s="43">
        <v>4</v>
      </c>
      <c r="B6" s="9" t="s">
        <v>34</v>
      </c>
      <c r="C6" s="9" t="s">
        <v>35</v>
      </c>
      <c r="D6" s="9" t="s">
        <v>30</v>
      </c>
      <c r="E6" s="10">
        <v>1</v>
      </c>
      <c r="F6" s="37"/>
      <c r="G6" s="45">
        <f t="shared" si="0"/>
        <v>0</v>
      </c>
    </row>
    <row r="7" spans="1:7" ht="15">
      <c r="A7" s="43">
        <v>5</v>
      </c>
      <c r="B7" s="9" t="s">
        <v>36</v>
      </c>
      <c r="C7" s="9" t="s">
        <v>37</v>
      </c>
      <c r="D7" s="9"/>
      <c r="E7" s="10">
        <v>3</v>
      </c>
      <c r="F7" s="37"/>
      <c r="G7" s="45">
        <f t="shared" si="0"/>
        <v>0</v>
      </c>
    </row>
    <row r="8" spans="1:7" ht="15">
      <c r="A8" s="43">
        <v>6</v>
      </c>
      <c r="B8" s="9" t="s">
        <v>38</v>
      </c>
      <c r="C8" s="9" t="s">
        <v>39</v>
      </c>
      <c r="D8" s="9" t="s">
        <v>40</v>
      </c>
      <c r="E8" s="10">
        <v>1</v>
      </c>
      <c r="F8" s="37"/>
      <c r="G8" s="45">
        <f t="shared" si="0"/>
        <v>0</v>
      </c>
    </row>
    <row r="9" spans="1:7" ht="15">
      <c r="A9" s="43">
        <v>7</v>
      </c>
      <c r="B9" s="9" t="s">
        <v>41</v>
      </c>
      <c r="C9" s="11" t="s">
        <v>42</v>
      </c>
      <c r="D9" s="9" t="s">
        <v>43</v>
      </c>
      <c r="E9" s="10">
        <v>1</v>
      </c>
      <c r="F9" s="37"/>
      <c r="G9" s="45">
        <f t="shared" si="0"/>
        <v>0</v>
      </c>
    </row>
    <row r="10" spans="1:7" ht="15">
      <c r="A10" s="43">
        <v>8</v>
      </c>
      <c r="B10" s="9" t="s">
        <v>44</v>
      </c>
      <c r="C10" s="9" t="s">
        <v>45</v>
      </c>
      <c r="D10" s="9" t="s">
        <v>43</v>
      </c>
      <c r="E10" s="10">
        <v>2</v>
      </c>
      <c r="F10" s="37"/>
      <c r="G10" s="45">
        <f t="shared" si="0"/>
        <v>0</v>
      </c>
    </row>
    <row r="11" spans="1:7" ht="15">
      <c r="A11" s="43">
        <v>9</v>
      </c>
      <c r="B11" s="9" t="s">
        <v>44</v>
      </c>
      <c r="C11" s="9" t="s">
        <v>46</v>
      </c>
      <c r="D11" s="9" t="s">
        <v>43</v>
      </c>
      <c r="E11" s="10">
        <v>1</v>
      </c>
      <c r="F11" s="37"/>
      <c r="G11" s="45">
        <f t="shared" si="0"/>
        <v>0</v>
      </c>
    </row>
    <row r="12" spans="1:7" ht="15">
      <c r="A12" s="43">
        <v>10</v>
      </c>
      <c r="B12" s="9" t="s">
        <v>120</v>
      </c>
      <c r="C12" s="9" t="s">
        <v>47</v>
      </c>
      <c r="D12" s="9" t="s">
        <v>48</v>
      </c>
      <c r="E12" s="10">
        <v>1</v>
      </c>
      <c r="F12" s="37"/>
      <c r="G12" s="45">
        <f t="shared" si="0"/>
        <v>0</v>
      </c>
    </row>
    <row r="13" spans="1:7" ht="15">
      <c r="A13" s="43">
        <v>11</v>
      </c>
      <c r="B13" s="9" t="s">
        <v>49</v>
      </c>
      <c r="C13" s="9" t="s">
        <v>50</v>
      </c>
      <c r="D13" s="9"/>
      <c r="E13" s="10">
        <v>5</v>
      </c>
      <c r="F13" s="37"/>
      <c r="G13" s="45">
        <f t="shared" si="0"/>
        <v>0</v>
      </c>
    </row>
    <row r="14" spans="1:7" ht="15">
      <c r="A14" s="43">
        <v>12</v>
      </c>
      <c r="B14" s="9" t="s">
        <v>51</v>
      </c>
      <c r="C14" s="9" t="s">
        <v>52</v>
      </c>
      <c r="D14" s="9" t="s">
        <v>53</v>
      </c>
      <c r="E14" s="10">
        <v>12</v>
      </c>
      <c r="F14" s="37"/>
      <c r="G14" s="45">
        <f t="shared" si="0"/>
        <v>0</v>
      </c>
    </row>
    <row r="15" spans="1:7" ht="15">
      <c r="A15" s="43">
        <v>13</v>
      </c>
      <c r="B15" s="9" t="s">
        <v>44</v>
      </c>
      <c r="C15" s="9" t="s">
        <v>54</v>
      </c>
      <c r="D15" s="9" t="s">
        <v>55</v>
      </c>
      <c r="E15" s="10">
        <v>3</v>
      </c>
      <c r="F15" s="37"/>
      <c r="G15" s="45">
        <f t="shared" si="0"/>
        <v>0</v>
      </c>
    </row>
    <row r="16" spans="1:7" ht="15">
      <c r="A16" s="43">
        <v>14</v>
      </c>
      <c r="B16" s="9" t="s">
        <v>56</v>
      </c>
      <c r="C16" s="9" t="s">
        <v>57</v>
      </c>
      <c r="D16" s="9" t="s">
        <v>58</v>
      </c>
      <c r="E16" s="10">
        <v>5</v>
      </c>
      <c r="F16" s="37"/>
      <c r="G16" s="45">
        <f t="shared" si="0"/>
        <v>0</v>
      </c>
    </row>
    <row r="17" spans="1:7" ht="15">
      <c r="A17" s="43">
        <v>15</v>
      </c>
      <c r="B17" s="9" t="s">
        <v>59</v>
      </c>
      <c r="C17" s="9" t="s">
        <v>60</v>
      </c>
      <c r="D17" s="9"/>
      <c r="E17" s="10">
        <v>1</v>
      </c>
      <c r="F17" s="37"/>
      <c r="G17" s="45">
        <f t="shared" si="0"/>
        <v>0</v>
      </c>
    </row>
    <row r="18" spans="1:7" ht="15">
      <c r="A18" s="43">
        <v>16</v>
      </c>
      <c r="B18" s="9" t="s">
        <v>61</v>
      </c>
      <c r="C18" s="9"/>
      <c r="D18" s="9"/>
      <c r="E18" s="10">
        <v>10</v>
      </c>
      <c r="F18" s="37"/>
      <c r="G18" s="45">
        <f t="shared" si="0"/>
        <v>0</v>
      </c>
    </row>
    <row r="19" spans="1:7" ht="15">
      <c r="A19" s="43">
        <v>17</v>
      </c>
      <c r="B19" s="9" t="s">
        <v>62</v>
      </c>
      <c r="C19" s="9" t="s">
        <v>63</v>
      </c>
      <c r="D19" s="9"/>
      <c r="E19" s="10">
        <v>1</v>
      </c>
      <c r="F19" s="37"/>
      <c r="G19" s="45">
        <f t="shared" si="0"/>
        <v>0</v>
      </c>
    </row>
    <row r="20" spans="1:7" ht="15">
      <c r="A20" s="43">
        <v>18</v>
      </c>
      <c r="B20" s="9" t="s">
        <v>64</v>
      </c>
      <c r="C20" s="9" t="s">
        <v>65</v>
      </c>
      <c r="D20" s="9" t="s">
        <v>66</v>
      </c>
      <c r="E20" s="10">
        <v>1</v>
      </c>
      <c r="F20" s="37"/>
      <c r="G20" s="45">
        <f t="shared" si="0"/>
        <v>0</v>
      </c>
    </row>
    <row r="21" spans="1:7" ht="15">
      <c r="A21" s="43">
        <v>19</v>
      </c>
      <c r="B21" s="9" t="s">
        <v>67</v>
      </c>
      <c r="C21" s="9" t="s">
        <v>68</v>
      </c>
      <c r="D21" s="9" t="s">
        <v>69</v>
      </c>
      <c r="E21" s="10">
        <v>1</v>
      </c>
      <c r="F21" s="37"/>
      <c r="G21" s="45">
        <f t="shared" si="0"/>
        <v>0</v>
      </c>
    </row>
    <row r="22" spans="1:7" ht="15">
      <c r="A22" s="43">
        <v>20</v>
      </c>
      <c r="B22" s="9" t="s">
        <v>70</v>
      </c>
      <c r="C22" s="9" t="s">
        <v>71</v>
      </c>
      <c r="D22" s="9" t="s">
        <v>72</v>
      </c>
      <c r="E22" s="10">
        <v>1</v>
      </c>
      <c r="F22" s="37"/>
      <c r="G22" s="45">
        <f t="shared" si="0"/>
        <v>0</v>
      </c>
    </row>
    <row r="23" spans="1:7" ht="15">
      <c r="A23" s="43">
        <v>21</v>
      </c>
      <c r="B23" s="9" t="s">
        <v>73</v>
      </c>
      <c r="C23" s="9" t="s">
        <v>74</v>
      </c>
      <c r="D23" s="9"/>
      <c r="E23" s="10">
        <v>1</v>
      </c>
      <c r="F23" s="37"/>
      <c r="G23" s="45">
        <f t="shared" si="0"/>
        <v>0</v>
      </c>
    </row>
    <row r="24" spans="1:7" ht="15">
      <c r="A24" s="43">
        <v>22</v>
      </c>
      <c r="B24" s="9" t="s">
        <v>75</v>
      </c>
      <c r="C24" s="9" t="s">
        <v>76</v>
      </c>
      <c r="D24" s="9" t="s">
        <v>71</v>
      </c>
      <c r="E24" s="10">
        <v>1</v>
      </c>
      <c r="F24" s="37"/>
      <c r="G24" s="45">
        <f t="shared" si="0"/>
        <v>0</v>
      </c>
    </row>
    <row r="25" spans="1:7" ht="15">
      <c r="A25" s="43">
        <v>23</v>
      </c>
      <c r="B25" s="9" t="s">
        <v>77</v>
      </c>
      <c r="C25" s="9" t="s">
        <v>78</v>
      </c>
      <c r="D25" s="9" t="s">
        <v>79</v>
      </c>
      <c r="E25" s="10">
        <v>1</v>
      </c>
      <c r="F25" s="37"/>
      <c r="G25" s="45">
        <f t="shared" si="0"/>
        <v>0</v>
      </c>
    </row>
    <row r="26" spans="1:7" ht="15">
      <c r="A26" s="43">
        <v>24</v>
      </c>
      <c r="B26" s="9" t="s">
        <v>80</v>
      </c>
      <c r="C26" s="9" t="s">
        <v>57</v>
      </c>
      <c r="D26" s="9"/>
      <c r="E26" s="10">
        <v>2</v>
      </c>
      <c r="F26" s="37"/>
      <c r="G26" s="45">
        <f t="shared" si="0"/>
        <v>0</v>
      </c>
    </row>
    <row r="27" spans="1:7" ht="15">
      <c r="A27" s="43">
        <v>25</v>
      </c>
      <c r="B27" s="9" t="s">
        <v>81</v>
      </c>
      <c r="C27" s="9" t="s">
        <v>57</v>
      </c>
      <c r="D27" s="9" t="s">
        <v>82</v>
      </c>
      <c r="E27" s="10">
        <v>1</v>
      </c>
      <c r="F27" s="37"/>
      <c r="G27" s="45">
        <f t="shared" si="0"/>
        <v>0</v>
      </c>
    </row>
    <row r="28" spans="1:7" ht="15">
      <c r="A28" s="43">
        <v>26</v>
      </c>
      <c r="B28" s="9" t="s">
        <v>83</v>
      </c>
      <c r="C28" s="9" t="s">
        <v>84</v>
      </c>
      <c r="D28" s="9" t="s">
        <v>82</v>
      </c>
      <c r="E28" s="10">
        <v>1</v>
      </c>
      <c r="F28" s="37"/>
      <c r="G28" s="45">
        <f t="shared" si="0"/>
        <v>0</v>
      </c>
    </row>
    <row r="29" spans="1:7" ht="15">
      <c r="A29" s="43">
        <v>27</v>
      </c>
      <c r="B29" s="9" t="s">
        <v>85</v>
      </c>
      <c r="C29" s="9" t="s">
        <v>57</v>
      </c>
      <c r="D29" s="9" t="s">
        <v>86</v>
      </c>
      <c r="E29" s="10">
        <v>3</v>
      </c>
      <c r="F29" s="37"/>
      <c r="G29" s="45">
        <f t="shared" si="0"/>
        <v>0</v>
      </c>
    </row>
    <row r="30" spans="1:7" ht="15">
      <c r="A30" s="43">
        <v>28</v>
      </c>
      <c r="B30" s="9" t="s">
        <v>85</v>
      </c>
      <c r="C30" s="9" t="s">
        <v>87</v>
      </c>
      <c r="D30" s="9"/>
      <c r="E30" s="10">
        <v>1</v>
      </c>
      <c r="F30" s="37"/>
      <c r="G30" s="45">
        <f t="shared" si="0"/>
        <v>0</v>
      </c>
    </row>
    <row r="31" spans="1:7" ht="15">
      <c r="A31" s="43">
        <v>29</v>
      </c>
      <c r="B31" s="9" t="s">
        <v>85</v>
      </c>
      <c r="C31" s="9" t="s">
        <v>84</v>
      </c>
      <c r="D31" s="9"/>
      <c r="E31" s="10">
        <v>1</v>
      </c>
      <c r="F31" s="37"/>
      <c r="G31" s="45">
        <f t="shared" si="0"/>
        <v>0</v>
      </c>
    </row>
    <row r="32" spans="1:7" ht="15">
      <c r="A32" s="43">
        <v>30</v>
      </c>
      <c r="B32" s="9" t="s">
        <v>88</v>
      </c>
      <c r="C32" s="9" t="s">
        <v>84</v>
      </c>
      <c r="D32" s="9"/>
      <c r="E32" s="10">
        <v>1</v>
      </c>
      <c r="F32" s="37"/>
      <c r="G32" s="45">
        <f t="shared" si="0"/>
        <v>0</v>
      </c>
    </row>
    <row r="33" spans="1:7" ht="15">
      <c r="A33" s="43">
        <v>31</v>
      </c>
      <c r="B33" s="9" t="s">
        <v>89</v>
      </c>
      <c r="C33" s="9" t="s">
        <v>84</v>
      </c>
      <c r="D33" s="9"/>
      <c r="E33" s="10">
        <v>1</v>
      </c>
      <c r="F33" s="37"/>
      <c r="G33" s="45">
        <f t="shared" si="0"/>
        <v>0</v>
      </c>
    </row>
    <row r="34" spans="1:7" ht="15">
      <c r="A34" s="43">
        <v>32</v>
      </c>
      <c r="B34" s="9" t="s">
        <v>90</v>
      </c>
      <c r="C34" s="9" t="s">
        <v>91</v>
      </c>
      <c r="D34" s="9" t="s">
        <v>92</v>
      </c>
      <c r="E34" s="10">
        <v>1</v>
      </c>
      <c r="F34" s="37"/>
      <c r="G34" s="45">
        <f t="shared" si="0"/>
        <v>0</v>
      </c>
    </row>
    <row r="35" spans="1:7" ht="15">
      <c r="A35" s="12">
        <v>33</v>
      </c>
      <c r="B35" s="13" t="s">
        <v>93</v>
      </c>
      <c r="C35" s="13" t="s">
        <v>94</v>
      </c>
      <c r="D35" s="13" t="s">
        <v>95</v>
      </c>
      <c r="E35" s="14">
        <v>3</v>
      </c>
      <c r="F35" s="37"/>
      <c r="G35" s="45">
        <f t="shared" si="0"/>
        <v>0</v>
      </c>
    </row>
    <row r="36" spans="1:7" ht="15">
      <c r="A36" s="12">
        <v>34</v>
      </c>
      <c r="B36" s="13" t="s">
        <v>96</v>
      </c>
      <c r="C36" s="13"/>
      <c r="D36" s="13"/>
      <c r="E36" s="14">
        <v>1</v>
      </c>
      <c r="F36" s="37"/>
      <c r="G36" s="45">
        <f t="shared" si="0"/>
        <v>0</v>
      </c>
    </row>
    <row r="37" spans="1:7" ht="15">
      <c r="A37" s="12">
        <v>35</v>
      </c>
      <c r="B37" s="13" t="s">
        <v>97</v>
      </c>
      <c r="C37" s="13"/>
      <c r="D37" s="13"/>
      <c r="E37" s="14">
        <v>2</v>
      </c>
      <c r="F37" s="37"/>
      <c r="G37" s="45">
        <f t="shared" si="0"/>
        <v>0</v>
      </c>
    </row>
    <row r="38" spans="1:7" ht="15">
      <c r="A38" s="12">
        <v>36</v>
      </c>
      <c r="B38" s="13" t="s">
        <v>98</v>
      </c>
      <c r="C38" s="13"/>
      <c r="D38" s="13"/>
      <c r="E38" s="14">
        <v>1</v>
      </c>
      <c r="F38" s="37"/>
      <c r="G38" s="45">
        <f t="shared" si="0"/>
        <v>0</v>
      </c>
    </row>
    <row r="39" spans="1:7" ht="15">
      <c r="A39" s="12">
        <v>37</v>
      </c>
      <c r="B39" s="13" t="s">
        <v>99</v>
      </c>
      <c r="C39" s="13"/>
      <c r="D39" s="13"/>
      <c r="E39" s="14">
        <v>1</v>
      </c>
      <c r="F39" s="37"/>
      <c r="G39" s="45">
        <f t="shared" si="0"/>
        <v>0</v>
      </c>
    </row>
    <row r="40" spans="1:7" ht="15">
      <c r="A40" s="12">
        <v>38</v>
      </c>
      <c r="B40" s="13" t="s">
        <v>100</v>
      </c>
      <c r="C40" s="13"/>
      <c r="D40" s="13"/>
      <c r="E40" s="14">
        <v>6</v>
      </c>
      <c r="F40" s="37"/>
      <c r="G40" s="45">
        <f t="shared" si="0"/>
        <v>0</v>
      </c>
    </row>
    <row r="41" spans="1:7" ht="15">
      <c r="A41" s="12">
        <v>39</v>
      </c>
      <c r="B41" s="13" t="s">
        <v>101</v>
      </c>
      <c r="C41" s="13"/>
      <c r="D41" s="13"/>
      <c r="E41" s="14">
        <v>6</v>
      </c>
      <c r="F41" s="37"/>
      <c r="G41" s="45">
        <f t="shared" si="0"/>
        <v>0</v>
      </c>
    </row>
    <row r="42" spans="1:7" ht="15">
      <c r="A42" s="12">
        <v>40</v>
      </c>
      <c r="B42" s="13" t="s">
        <v>102</v>
      </c>
      <c r="C42" s="13"/>
      <c r="D42" s="13"/>
      <c r="E42" s="14">
        <v>1</v>
      </c>
      <c r="F42" s="37"/>
      <c r="G42" s="45">
        <f t="shared" si="0"/>
        <v>0</v>
      </c>
    </row>
    <row r="43" spans="1:7" ht="15">
      <c r="A43" s="12">
        <v>41</v>
      </c>
      <c r="B43" s="13" t="s">
        <v>103</v>
      </c>
      <c r="C43" s="13"/>
      <c r="D43" s="13"/>
      <c r="E43" s="14">
        <v>1</v>
      </c>
      <c r="F43" s="37"/>
      <c r="G43" s="45">
        <f t="shared" si="0"/>
        <v>0</v>
      </c>
    </row>
    <row r="44" spans="1:7" ht="15">
      <c r="A44" s="12">
        <v>42</v>
      </c>
      <c r="B44" s="13" t="s">
        <v>104</v>
      </c>
      <c r="C44" s="13"/>
      <c r="D44" s="13"/>
      <c r="E44" s="14">
        <v>6</v>
      </c>
      <c r="F44" s="37"/>
      <c r="G44" s="45">
        <f t="shared" si="0"/>
        <v>0</v>
      </c>
    </row>
    <row r="45" spans="1:7" ht="15">
      <c r="A45" s="12">
        <v>43</v>
      </c>
      <c r="B45" s="13" t="s">
        <v>105</v>
      </c>
      <c r="C45" s="13"/>
      <c r="D45" s="13"/>
      <c r="E45" s="14">
        <v>6</v>
      </c>
      <c r="F45" s="37"/>
      <c r="G45" s="45">
        <f t="shared" si="0"/>
        <v>0</v>
      </c>
    </row>
    <row r="46" spans="1:7" ht="15">
      <c r="A46" s="12">
        <v>44</v>
      </c>
      <c r="B46" s="13" t="s">
        <v>106</v>
      </c>
      <c r="C46" s="13"/>
      <c r="D46" s="13"/>
      <c r="E46" s="14">
        <v>6</v>
      </c>
      <c r="F46" s="37"/>
      <c r="G46" s="45">
        <f t="shared" si="0"/>
        <v>0</v>
      </c>
    </row>
    <row r="47" spans="1:7" ht="15">
      <c r="A47" s="12">
        <v>45</v>
      </c>
      <c r="B47" s="13" t="s">
        <v>107</v>
      </c>
      <c r="C47" s="13"/>
      <c r="D47" s="13"/>
      <c r="E47" s="14">
        <v>6</v>
      </c>
      <c r="F47" s="37"/>
      <c r="G47" s="45">
        <f t="shared" si="0"/>
        <v>0</v>
      </c>
    </row>
    <row r="48" spans="1:7" ht="15">
      <c r="A48" s="12">
        <v>46</v>
      </c>
      <c r="B48" s="13" t="s">
        <v>107</v>
      </c>
      <c r="C48" s="13"/>
      <c r="D48" s="13"/>
      <c r="E48" s="14">
        <v>6</v>
      </c>
      <c r="F48" s="37"/>
      <c r="G48" s="45">
        <f t="shared" si="0"/>
        <v>0</v>
      </c>
    </row>
    <row r="49" spans="1:7" ht="15">
      <c r="A49" s="12">
        <v>47</v>
      </c>
      <c r="B49" s="13" t="s">
        <v>108</v>
      </c>
      <c r="C49" s="13"/>
      <c r="D49" s="13"/>
      <c r="E49" s="14">
        <v>6</v>
      </c>
      <c r="F49" s="37"/>
      <c r="G49" s="45">
        <f t="shared" si="0"/>
        <v>0</v>
      </c>
    </row>
    <row r="50" spans="1:7" ht="15">
      <c r="A50" s="12">
        <v>48</v>
      </c>
      <c r="B50" s="13" t="s">
        <v>109</v>
      </c>
      <c r="C50" s="13"/>
      <c r="D50" s="13"/>
      <c r="E50" s="14">
        <v>6</v>
      </c>
      <c r="F50" s="37"/>
      <c r="G50" s="45">
        <f t="shared" si="0"/>
        <v>0</v>
      </c>
    </row>
    <row r="51" spans="1:7" ht="15">
      <c r="A51" s="12">
        <v>49</v>
      </c>
      <c r="B51" s="13" t="s">
        <v>110</v>
      </c>
      <c r="C51" s="13"/>
      <c r="D51" s="13"/>
      <c r="E51" s="14">
        <v>1</v>
      </c>
      <c r="F51" s="37"/>
      <c r="G51" s="45">
        <f aca="true" t="shared" si="1" ref="G51:G56">E51*F51</f>
        <v>0</v>
      </c>
    </row>
    <row r="52" spans="1:7" ht="15">
      <c r="A52" s="12">
        <v>50</v>
      </c>
      <c r="B52" s="13" t="s">
        <v>111</v>
      </c>
      <c r="C52" s="13"/>
      <c r="D52" s="13"/>
      <c r="E52" s="14">
        <v>1</v>
      </c>
      <c r="F52" s="37"/>
      <c r="G52" s="45">
        <f t="shared" si="1"/>
        <v>0</v>
      </c>
    </row>
    <row r="53" spans="1:7" ht="15">
      <c r="A53" s="12">
        <v>51</v>
      </c>
      <c r="B53" s="13" t="s">
        <v>112</v>
      </c>
      <c r="C53" s="13"/>
      <c r="D53" s="13"/>
      <c r="E53" s="14">
        <v>1</v>
      </c>
      <c r="F53" s="37"/>
      <c r="G53" s="45">
        <f t="shared" si="1"/>
        <v>0</v>
      </c>
    </row>
    <row r="54" spans="1:7" ht="15">
      <c r="A54" s="12">
        <v>52</v>
      </c>
      <c r="B54" s="13" t="s">
        <v>113</v>
      </c>
      <c r="C54" s="13"/>
      <c r="D54" s="13"/>
      <c r="E54" s="14">
        <v>1</v>
      </c>
      <c r="F54" s="37"/>
      <c r="G54" s="45">
        <f t="shared" si="1"/>
        <v>0</v>
      </c>
    </row>
    <row r="55" spans="1:7" ht="15">
      <c r="A55" s="12">
        <v>53</v>
      </c>
      <c r="B55" s="13" t="s">
        <v>114</v>
      </c>
      <c r="C55" s="13"/>
      <c r="D55" s="13"/>
      <c r="E55" s="14">
        <v>1</v>
      </c>
      <c r="F55" s="37"/>
      <c r="G55" s="45">
        <f t="shared" si="1"/>
        <v>0</v>
      </c>
    </row>
    <row r="56" spans="1:7" ht="15">
      <c r="A56" s="12">
        <v>54</v>
      </c>
      <c r="B56" s="13" t="s">
        <v>115</v>
      </c>
      <c r="C56" s="13"/>
      <c r="D56" s="13"/>
      <c r="E56" s="14">
        <v>1</v>
      </c>
      <c r="F56" s="37"/>
      <c r="G56" s="45">
        <f t="shared" si="1"/>
        <v>0</v>
      </c>
    </row>
    <row r="57" spans="1:7" ht="15">
      <c r="A57" s="12">
        <v>55</v>
      </c>
      <c r="B57" s="13" t="s">
        <v>116</v>
      </c>
      <c r="C57" s="13"/>
      <c r="D57" s="13"/>
      <c r="E57" s="14">
        <v>1</v>
      </c>
      <c r="F57" s="37"/>
      <c r="G57" s="45">
        <f aca="true" t="shared" si="2" ref="G57:G58">E57*F57</f>
        <v>0</v>
      </c>
    </row>
    <row r="58" spans="1:7" ht="15">
      <c r="A58" s="12">
        <v>56</v>
      </c>
      <c r="B58" s="13" t="s">
        <v>117</v>
      </c>
      <c r="C58" s="13"/>
      <c r="D58" s="13"/>
      <c r="E58" s="14">
        <v>1</v>
      </c>
      <c r="F58" s="37"/>
      <c r="G58" s="45">
        <f t="shared" si="2"/>
        <v>0</v>
      </c>
    </row>
    <row r="59" spans="1:7" ht="15">
      <c r="A59" s="12">
        <v>57</v>
      </c>
      <c r="B59" s="13" t="s">
        <v>118</v>
      </c>
      <c r="C59" s="13"/>
      <c r="D59" s="13"/>
      <c r="E59" s="14">
        <v>3</v>
      </c>
      <c r="F59" s="37"/>
      <c r="G59" s="45">
        <f aca="true" t="shared" si="3" ref="G59">E59*F59</f>
        <v>0</v>
      </c>
    </row>
    <row r="60" spans="1:7" ht="29.4" customHeight="1">
      <c r="A60" s="38"/>
      <c r="B60" s="61" t="s">
        <v>17</v>
      </c>
      <c r="C60" s="62"/>
      <c r="D60" s="62"/>
      <c r="E60" s="62"/>
      <c r="F60" s="63"/>
      <c r="G60" s="46">
        <f>SUM(G3:G59)</f>
        <v>0</v>
      </c>
    </row>
  </sheetData>
  <mergeCells count="1">
    <mergeCell ref="B60:F60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85" zoomScaleNormal="85" workbookViewId="0" topLeftCell="A43">
      <selection activeCell="F58" sqref="F58"/>
    </sheetView>
  </sheetViews>
  <sheetFormatPr defaultColWidth="9.140625" defaultRowHeight="15"/>
  <cols>
    <col min="1" max="1" width="6.421875" style="1" customWidth="1"/>
    <col min="2" max="2" width="51.28125" style="0" customWidth="1"/>
    <col min="3" max="3" width="21.7109375" style="0" bestFit="1" customWidth="1"/>
    <col min="4" max="4" width="26.28125" style="0" bestFit="1" customWidth="1"/>
    <col min="5" max="5" width="5.8515625" style="7" customWidth="1"/>
    <col min="6" max="6" width="21.421875" style="0" bestFit="1" customWidth="1"/>
    <col min="7" max="7" width="19.140625" style="0" bestFit="1" customWidth="1"/>
  </cols>
  <sheetData>
    <row r="1" ht="24" customHeight="1">
      <c r="A1" s="36" t="s">
        <v>22</v>
      </c>
    </row>
    <row r="2" spans="1:7" ht="28.8">
      <c r="A2" s="17" t="s">
        <v>14</v>
      </c>
      <c r="B2" s="17" t="s">
        <v>9</v>
      </c>
      <c r="C2" s="17" t="s">
        <v>10</v>
      </c>
      <c r="D2" s="17" t="s">
        <v>11</v>
      </c>
      <c r="E2" s="17" t="s">
        <v>12</v>
      </c>
      <c r="F2" s="16" t="s">
        <v>16</v>
      </c>
      <c r="G2" s="16" t="s">
        <v>15</v>
      </c>
    </row>
    <row r="3" spans="1:7" ht="15">
      <c r="A3" s="8">
        <v>1</v>
      </c>
      <c r="B3" s="9" t="s">
        <v>29</v>
      </c>
      <c r="C3" s="9"/>
      <c r="D3" s="9" t="s">
        <v>30</v>
      </c>
      <c r="E3" s="10">
        <v>3</v>
      </c>
      <c r="F3" s="47"/>
      <c r="G3" s="15">
        <f>E3*F3</f>
        <v>0</v>
      </c>
    </row>
    <row r="4" spans="1:7" ht="15">
      <c r="A4" s="8">
        <v>2</v>
      </c>
      <c r="B4" s="9" t="s">
        <v>31</v>
      </c>
      <c r="C4" s="9" t="s">
        <v>32</v>
      </c>
      <c r="D4" s="9" t="s">
        <v>30</v>
      </c>
      <c r="E4" s="10">
        <v>2</v>
      </c>
      <c r="F4" s="47"/>
      <c r="G4" s="15">
        <f aca="true" t="shared" si="0" ref="G4:G51">E4*F4</f>
        <v>0</v>
      </c>
    </row>
    <row r="5" spans="1:7" ht="15">
      <c r="A5" s="8">
        <v>3</v>
      </c>
      <c r="B5" s="9" t="s">
        <v>33</v>
      </c>
      <c r="C5" s="9"/>
      <c r="D5" s="9" t="s">
        <v>30</v>
      </c>
      <c r="E5" s="10">
        <v>8</v>
      </c>
      <c r="F5" s="47"/>
      <c r="G5" s="15">
        <f t="shared" si="0"/>
        <v>0</v>
      </c>
    </row>
    <row r="6" spans="1:7" ht="15">
      <c r="A6" s="8">
        <v>4</v>
      </c>
      <c r="B6" s="9" t="s">
        <v>36</v>
      </c>
      <c r="C6" s="9" t="s">
        <v>37</v>
      </c>
      <c r="D6" s="9"/>
      <c r="E6" s="10">
        <v>3</v>
      </c>
      <c r="F6" s="47"/>
      <c r="G6" s="15">
        <f t="shared" si="0"/>
        <v>0</v>
      </c>
    </row>
    <row r="7" spans="1:7" ht="15">
      <c r="A7" s="8">
        <v>5</v>
      </c>
      <c r="B7" s="9" t="s">
        <v>38</v>
      </c>
      <c r="C7" s="9" t="s">
        <v>39</v>
      </c>
      <c r="D7" s="9" t="s">
        <v>40</v>
      </c>
      <c r="E7" s="10">
        <v>1</v>
      </c>
      <c r="F7" s="47"/>
      <c r="G7" s="15">
        <f t="shared" si="0"/>
        <v>0</v>
      </c>
    </row>
    <row r="8" spans="1:7" ht="15">
      <c r="A8" s="8">
        <v>6</v>
      </c>
      <c r="B8" s="9" t="s">
        <v>41</v>
      </c>
      <c r="C8" s="11" t="s">
        <v>42</v>
      </c>
      <c r="D8" s="9" t="s">
        <v>119</v>
      </c>
      <c r="E8" s="10">
        <v>1</v>
      </c>
      <c r="F8" s="47"/>
      <c r="G8" s="15">
        <f t="shared" si="0"/>
        <v>0</v>
      </c>
    </row>
    <row r="9" spans="1:7" ht="15">
      <c r="A9" s="8">
        <v>7</v>
      </c>
      <c r="B9" s="9" t="s">
        <v>44</v>
      </c>
      <c r="C9" s="9" t="s">
        <v>84</v>
      </c>
      <c r="D9" s="9" t="s">
        <v>43</v>
      </c>
      <c r="E9" s="10">
        <v>2</v>
      </c>
      <c r="F9" s="47"/>
      <c r="G9" s="15">
        <f t="shared" si="0"/>
        <v>0</v>
      </c>
    </row>
    <row r="10" spans="1:7" ht="15">
      <c r="A10" s="8">
        <v>8</v>
      </c>
      <c r="B10" s="9" t="s">
        <v>44</v>
      </c>
      <c r="C10" s="9" t="s">
        <v>45</v>
      </c>
      <c r="D10" s="9" t="s">
        <v>43</v>
      </c>
      <c r="E10" s="10">
        <v>1</v>
      </c>
      <c r="F10" s="47"/>
      <c r="G10" s="15">
        <f t="shared" si="0"/>
        <v>0</v>
      </c>
    </row>
    <row r="11" spans="1:7" ht="15">
      <c r="A11" s="8">
        <v>9</v>
      </c>
      <c r="B11" s="9" t="s">
        <v>120</v>
      </c>
      <c r="C11" s="9" t="s">
        <v>121</v>
      </c>
      <c r="D11" s="9" t="s">
        <v>48</v>
      </c>
      <c r="E11" s="10">
        <v>1</v>
      </c>
      <c r="F11" s="47"/>
      <c r="G11" s="15">
        <f t="shared" si="0"/>
        <v>0</v>
      </c>
    </row>
    <row r="12" spans="1:7" ht="15">
      <c r="A12" s="8">
        <v>10</v>
      </c>
      <c r="B12" s="9" t="s">
        <v>49</v>
      </c>
      <c r="C12" s="9" t="s">
        <v>46</v>
      </c>
      <c r="D12" s="9"/>
      <c r="E12" s="10">
        <v>5</v>
      </c>
      <c r="F12" s="47"/>
      <c r="G12" s="15">
        <f t="shared" si="0"/>
        <v>0</v>
      </c>
    </row>
    <row r="13" spans="1:7" ht="15">
      <c r="A13" s="8">
        <v>11</v>
      </c>
      <c r="B13" s="9" t="s">
        <v>51</v>
      </c>
      <c r="C13" s="9" t="s">
        <v>50</v>
      </c>
      <c r="D13" s="9" t="s">
        <v>53</v>
      </c>
      <c r="E13" s="10">
        <v>12</v>
      </c>
      <c r="F13" s="47"/>
      <c r="G13" s="15">
        <f t="shared" si="0"/>
        <v>0</v>
      </c>
    </row>
    <row r="14" spans="1:7" ht="15">
      <c r="A14" s="8">
        <v>12</v>
      </c>
      <c r="B14" s="9" t="s">
        <v>44</v>
      </c>
      <c r="C14" s="9" t="s">
        <v>42</v>
      </c>
      <c r="D14" s="9" t="s">
        <v>55</v>
      </c>
      <c r="E14" s="10">
        <v>1</v>
      </c>
      <c r="F14" s="47"/>
      <c r="G14" s="15">
        <f t="shared" si="0"/>
        <v>0</v>
      </c>
    </row>
    <row r="15" spans="1:7" ht="15">
      <c r="A15" s="8">
        <v>13</v>
      </c>
      <c r="B15" s="9" t="s">
        <v>56</v>
      </c>
      <c r="C15" s="9" t="s">
        <v>57</v>
      </c>
      <c r="D15" s="9" t="s">
        <v>58</v>
      </c>
      <c r="E15" s="10">
        <v>5</v>
      </c>
      <c r="F15" s="47"/>
      <c r="G15" s="15">
        <f t="shared" si="0"/>
        <v>0</v>
      </c>
    </row>
    <row r="16" spans="1:7" ht="15">
      <c r="A16" s="8">
        <v>14</v>
      </c>
      <c r="B16" s="9" t="s">
        <v>59</v>
      </c>
      <c r="C16" s="9" t="s">
        <v>60</v>
      </c>
      <c r="D16" s="9"/>
      <c r="E16" s="10">
        <v>1</v>
      </c>
      <c r="F16" s="47"/>
      <c r="G16" s="15">
        <f t="shared" si="0"/>
        <v>0</v>
      </c>
    </row>
    <row r="17" spans="1:7" ht="15">
      <c r="A17" s="8">
        <v>15</v>
      </c>
      <c r="B17" s="9" t="s">
        <v>61</v>
      </c>
      <c r="C17" s="9"/>
      <c r="D17" s="9"/>
      <c r="E17" s="10">
        <v>10</v>
      </c>
      <c r="F17" s="47"/>
      <c r="G17" s="15">
        <f t="shared" si="0"/>
        <v>0</v>
      </c>
    </row>
    <row r="18" spans="1:7" ht="15">
      <c r="A18" s="8">
        <v>16</v>
      </c>
      <c r="B18" s="9" t="s">
        <v>62</v>
      </c>
      <c r="C18" s="9" t="s">
        <v>63</v>
      </c>
      <c r="D18" s="9"/>
      <c r="E18" s="10">
        <v>1</v>
      </c>
      <c r="F18" s="47"/>
      <c r="G18" s="15">
        <f t="shared" si="0"/>
        <v>0</v>
      </c>
    </row>
    <row r="19" spans="1:7" ht="15">
      <c r="A19" s="8">
        <v>17</v>
      </c>
      <c r="B19" s="9" t="s">
        <v>64</v>
      </c>
      <c r="C19" s="9" t="s">
        <v>65</v>
      </c>
      <c r="D19" s="9" t="s">
        <v>66</v>
      </c>
      <c r="E19" s="10">
        <v>1</v>
      </c>
      <c r="F19" s="47"/>
      <c r="G19" s="15">
        <f t="shared" si="0"/>
        <v>0</v>
      </c>
    </row>
    <row r="20" spans="1:7" ht="15">
      <c r="A20" s="8">
        <v>19</v>
      </c>
      <c r="B20" s="9" t="s">
        <v>67</v>
      </c>
      <c r="C20" s="9" t="s">
        <v>68</v>
      </c>
      <c r="D20" s="9" t="s">
        <v>69</v>
      </c>
      <c r="E20" s="10">
        <v>1</v>
      </c>
      <c r="F20" s="47"/>
      <c r="G20" s="15">
        <f t="shared" si="0"/>
        <v>0</v>
      </c>
    </row>
    <row r="21" spans="1:7" ht="15">
      <c r="A21" s="8">
        <v>20</v>
      </c>
      <c r="B21" s="9" t="s">
        <v>70</v>
      </c>
      <c r="C21" s="9" t="s">
        <v>71</v>
      </c>
      <c r="D21" s="9" t="s">
        <v>122</v>
      </c>
      <c r="E21" s="10">
        <v>1</v>
      </c>
      <c r="F21" s="47"/>
      <c r="G21" s="15">
        <f t="shared" si="0"/>
        <v>0</v>
      </c>
    </row>
    <row r="22" spans="1:7" ht="15">
      <c r="A22" s="8">
        <v>21</v>
      </c>
      <c r="B22" s="9" t="s">
        <v>73</v>
      </c>
      <c r="C22" s="9" t="s">
        <v>78</v>
      </c>
      <c r="D22" s="9"/>
      <c r="E22" s="10">
        <v>1</v>
      </c>
      <c r="F22" s="47"/>
      <c r="G22" s="15">
        <f t="shared" si="0"/>
        <v>0</v>
      </c>
    </row>
    <row r="23" spans="1:7" ht="15">
      <c r="A23" s="8">
        <v>22</v>
      </c>
      <c r="B23" s="9" t="s">
        <v>75</v>
      </c>
      <c r="C23" s="9" t="s">
        <v>123</v>
      </c>
      <c r="D23" s="9" t="s">
        <v>71</v>
      </c>
      <c r="E23" s="10">
        <v>1</v>
      </c>
      <c r="F23" s="47"/>
      <c r="G23" s="15">
        <f t="shared" si="0"/>
        <v>0</v>
      </c>
    </row>
    <row r="24" spans="1:7" ht="15">
      <c r="A24" s="8">
        <v>23</v>
      </c>
      <c r="B24" s="9" t="s">
        <v>77</v>
      </c>
      <c r="C24" s="9" t="s">
        <v>124</v>
      </c>
      <c r="D24" s="9" t="s">
        <v>79</v>
      </c>
      <c r="E24" s="10">
        <v>1</v>
      </c>
      <c r="F24" s="47"/>
      <c r="G24" s="15">
        <f t="shared" si="0"/>
        <v>0</v>
      </c>
    </row>
    <row r="25" spans="1:7" ht="15">
      <c r="A25" s="8">
        <v>24</v>
      </c>
      <c r="B25" s="9" t="s">
        <v>80</v>
      </c>
      <c r="C25" s="9" t="s">
        <v>57</v>
      </c>
      <c r="D25" s="9"/>
      <c r="E25" s="10">
        <v>2</v>
      </c>
      <c r="F25" s="47"/>
      <c r="G25" s="15">
        <f t="shared" si="0"/>
        <v>0</v>
      </c>
    </row>
    <row r="26" spans="1:7" ht="15">
      <c r="A26" s="8">
        <v>25</v>
      </c>
      <c r="B26" s="9" t="s">
        <v>81</v>
      </c>
      <c r="C26" s="9" t="s">
        <v>57</v>
      </c>
      <c r="D26" s="9" t="s">
        <v>82</v>
      </c>
      <c r="E26" s="10">
        <v>1</v>
      </c>
      <c r="F26" s="47"/>
      <c r="G26" s="15">
        <f t="shared" si="0"/>
        <v>0</v>
      </c>
    </row>
    <row r="27" spans="1:7" ht="15">
      <c r="A27" s="8">
        <v>25</v>
      </c>
      <c r="B27" s="9" t="s">
        <v>83</v>
      </c>
      <c r="C27" s="9" t="s">
        <v>125</v>
      </c>
      <c r="D27" s="9" t="s">
        <v>82</v>
      </c>
      <c r="E27" s="10">
        <v>1</v>
      </c>
      <c r="F27" s="47"/>
      <c r="G27" s="15">
        <f t="shared" si="0"/>
        <v>0</v>
      </c>
    </row>
    <row r="28" spans="1:7" ht="15">
      <c r="A28" s="8">
        <v>26</v>
      </c>
      <c r="B28" s="9" t="s">
        <v>85</v>
      </c>
      <c r="C28" s="9" t="s">
        <v>57</v>
      </c>
      <c r="D28" s="9" t="s">
        <v>86</v>
      </c>
      <c r="E28" s="10">
        <v>1</v>
      </c>
      <c r="F28" s="47"/>
      <c r="G28" s="15">
        <f t="shared" si="0"/>
        <v>0</v>
      </c>
    </row>
    <row r="29" spans="1:7" ht="15">
      <c r="A29" s="8">
        <v>27</v>
      </c>
      <c r="B29" s="9" t="s">
        <v>85</v>
      </c>
      <c r="C29" s="9" t="s">
        <v>87</v>
      </c>
      <c r="D29" s="9"/>
      <c r="E29" s="10">
        <v>3</v>
      </c>
      <c r="F29" s="47"/>
      <c r="G29" s="15">
        <f t="shared" si="0"/>
        <v>0</v>
      </c>
    </row>
    <row r="30" spans="1:7" ht="15">
      <c r="A30" s="8">
        <v>28</v>
      </c>
      <c r="B30" s="9" t="s">
        <v>85</v>
      </c>
      <c r="C30" s="9" t="s">
        <v>125</v>
      </c>
      <c r="D30" s="9"/>
      <c r="E30" s="10">
        <v>1</v>
      </c>
      <c r="F30" s="47"/>
      <c r="G30" s="15">
        <f t="shared" si="0"/>
        <v>0</v>
      </c>
    </row>
    <row r="31" spans="1:7" ht="15">
      <c r="A31" s="8">
        <v>29</v>
      </c>
      <c r="B31" s="9" t="s">
        <v>88</v>
      </c>
      <c r="C31" s="9" t="s">
        <v>125</v>
      </c>
      <c r="D31" s="9"/>
      <c r="E31" s="10">
        <v>1</v>
      </c>
      <c r="F31" s="47"/>
      <c r="G31" s="15">
        <f t="shared" si="0"/>
        <v>0</v>
      </c>
    </row>
    <row r="32" spans="1:7" ht="15">
      <c r="A32" s="8">
        <v>30</v>
      </c>
      <c r="B32" s="9" t="s">
        <v>89</v>
      </c>
      <c r="C32" s="9" t="s">
        <v>125</v>
      </c>
      <c r="D32" s="9"/>
      <c r="E32" s="10">
        <v>1</v>
      </c>
      <c r="F32" s="47"/>
      <c r="G32" s="15">
        <f t="shared" si="0"/>
        <v>0</v>
      </c>
    </row>
    <row r="33" spans="1:7" ht="15">
      <c r="A33" s="8">
        <v>31</v>
      </c>
      <c r="B33" s="9" t="s">
        <v>90</v>
      </c>
      <c r="C33" s="9" t="s">
        <v>91</v>
      </c>
      <c r="D33" s="9" t="s">
        <v>92</v>
      </c>
      <c r="E33" s="10">
        <v>1</v>
      </c>
      <c r="F33" s="47"/>
      <c r="G33" s="15">
        <f t="shared" si="0"/>
        <v>0</v>
      </c>
    </row>
    <row r="34" spans="1:7" ht="15">
      <c r="A34" s="12">
        <v>32</v>
      </c>
      <c r="B34" s="13" t="s">
        <v>93</v>
      </c>
      <c r="C34" s="13" t="s">
        <v>94</v>
      </c>
      <c r="D34" s="13" t="s">
        <v>95</v>
      </c>
      <c r="E34" s="14">
        <v>3</v>
      </c>
      <c r="F34" s="47"/>
      <c r="G34" s="15">
        <f t="shared" si="0"/>
        <v>0</v>
      </c>
    </row>
    <row r="35" spans="1:7" ht="15">
      <c r="A35" s="12">
        <v>33</v>
      </c>
      <c r="B35" s="13" t="s">
        <v>96</v>
      </c>
      <c r="C35" s="13"/>
      <c r="D35" s="13"/>
      <c r="E35" s="14">
        <v>1</v>
      </c>
      <c r="F35" s="47"/>
      <c r="G35" s="15">
        <f t="shared" si="0"/>
        <v>0</v>
      </c>
    </row>
    <row r="36" spans="1:7" ht="15">
      <c r="A36" s="12">
        <v>34</v>
      </c>
      <c r="B36" s="13" t="s">
        <v>97</v>
      </c>
      <c r="C36" s="13"/>
      <c r="D36" s="13"/>
      <c r="E36" s="14">
        <v>2</v>
      </c>
      <c r="F36" s="47"/>
      <c r="G36" s="15">
        <f t="shared" si="0"/>
        <v>0</v>
      </c>
    </row>
    <row r="37" spans="1:7" ht="15">
      <c r="A37" s="12">
        <v>35</v>
      </c>
      <c r="B37" s="13" t="s">
        <v>98</v>
      </c>
      <c r="C37" s="13"/>
      <c r="D37" s="13"/>
      <c r="E37" s="14">
        <v>1</v>
      </c>
      <c r="F37" s="47"/>
      <c r="G37" s="15">
        <f t="shared" si="0"/>
        <v>0</v>
      </c>
    </row>
    <row r="38" spans="1:7" ht="15">
      <c r="A38" s="12">
        <v>36</v>
      </c>
      <c r="B38" s="13" t="s">
        <v>99</v>
      </c>
      <c r="C38" s="13"/>
      <c r="D38" s="13"/>
      <c r="E38" s="14">
        <v>1</v>
      </c>
      <c r="F38" s="47"/>
      <c r="G38" s="15">
        <f t="shared" si="0"/>
        <v>0</v>
      </c>
    </row>
    <row r="39" spans="1:7" ht="15">
      <c r="A39" s="12">
        <v>37</v>
      </c>
      <c r="B39" s="13" t="s">
        <v>100</v>
      </c>
      <c r="C39" s="13"/>
      <c r="D39" s="13"/>
      <c r="E39" s="14">
        <v>6</v>
      </c>
      <c r="F39" s="47"/>
      <c r="G39" s="15">
        <f t="shared" si="0"/>
        <v>0</v>
      </c>
    </row>
    <row r="40" spans="1:7" ht="15">
      <c r="A40" s="12">
        <v>38</v>
      </c>
      <c r="B40" s="13" t="s">
        <v>101</v>
      </c>
      <c r="C40" s="13"/>
      <c r="D40" s="13"/>
      <c r="E40" s="14">
        <v>6</v>
      </c>
      <c r="F40" s="47"/>
      <c r="G40" s="15">
        <f t="shared" si="0"/>
        <v>0</v>
      </c>
    </row>
    <row r="41" spans="1:7" ht="15">
      <c r="A41" s="12">
        <v>39</v>
      </c>
      <c r="B41" s="13" t="s">
        <v>102</v>
      </c>
      <c r="C41" s="13"/>
      <c r="D41" s="13"/>
      <c r="E41" s="14">
        <v>1</v>
      </c>
      <c r="F41" s="47"/>
      <c r="G41" s="15">
        <f t="shared" si="0"/>
        <v>0</v>
      </c>
    </row>
    <row r="42" spans="1:7" ht="15">
      <c r="A42" s="12">
        <v>40</v>
      </c>
      <c r="B42" s="13" t="s">
        <v>103</v>
      </c>
      <c r="C42" s="13"/>
      <c r="D42" s="13"/>
      <c r="E42" s="14">
        <v>1</v>
      </c>
      <c r="F42" s="47"/>
      <c r="G42" s="15">
        <f t="shared" si="0"/>
        <v>0</v>
      </c>
    </row>
    <row r="43" spans="1:7" ht="15">
      <c r="A43" s="12">
        <v>41</v>
      </c>
      <c r="B43" s="13" t="s">
        <v>104</v>
      </c>
      <c r="C43" s="13"/>
      <c r="D43" s="13"/>
      <c r="E43" s="14">
        <v>6</v>
      </c>
      <c r="F43" s="47"/>
      <c r="G43" s="15">
        <f t="shared" si="0"/>
        <v>0</v>
      </c>
    </row>
    <row r="44" spans="1:7" ht="15">
      <c r="A44" s="12">
        <v>42</v>
      </c>
      <c r="B44" s="13" t="s">
        <v>105</v>
      </c>
      <c r="C44" s="13"/>
      <c r="D44" s="13"/>
      <c r="E44" s="14">
        <v>6</v>
      </c>
      <c r="F44" s="47"/>
      <c r="G44" s="15">
        <f t="shared" si="0"/>
        <v>0</v>
      </c>
    </row>
    <row r="45" spans="1:7" ht="15">
      <c r="A45" s="12">
        <v>43</v>
      </c>
      <c r="B45" s="13" t="s">
        <v>106</v>
      </c>
      <c r="C45" s="13"/>
      <c r="D45" s="13"/>
      <c r="E45" s="14">
        <v>6</v>
      </c>
      <c r="F45" s="47"/>
      <c r="G45" s="15">
        <f t="shared" si="0"/>
        <v>0</v>
      </c>
    </row>
    <row r="46" spans="1:7" ht="15">
      <c r="A46" s="12">
        <v>44</v>
      </c>
      <c r="B46" s="13" t="s">
        <v>107</v>
      </c>
      <c r="C46" s="13"/>
      <c r="D46" s="13"/>
      <c r="E46" s="14">
        <v>6</v>
      </c>
      <c r="F46" s="47"/>
      <c r="G46" s="15">
        <f t="shared" si="0"/>
        <v>0</v>
      </c>
    </row>
    <row r="47" spans="1:7" ht="15">
      <c r="A47" s="12">
        <v>45</v>
      </c>
      <c r="B47" s="13" t="s">
        <v>107</v>
      </c>
      <c r="C47" s="13"/>
      <c r="D47" s="13"/>
      <c r="E47" s="14">
        <v>6</v>
      </c>
      <c r="F47" s="47"/>
      <c r="G47" s="15">
        <f t="shared" si="0"/>
        <v>0</v>
      </c>
    </row>
    <row r="48" spans="1:7" ht="15">
      <c r="A48" s="12">
        <v>46</v>
      </c>
      <c r="B48" s="13" t="s">
        <v>108</v>
      </c>
      <c r="C48" s="13"/>
      <c r="D48" s="13"/>
      <c r="E48" s="14">
        <v>6</v>
      </c>
      <c r="F48" s="47"/>
      <c r="G48" s="15">
        <f t="shared" si="0"/>
        <v>0</v>
      </c>
    </row>
    <row r="49" spans="1:7" ht="15">
      <c r="A49" s="12">
        <v>47</v>
      </c>
      <c r="B49" s="13" t="s">
        <v>109</v>
      </c>
      <c r="C49" s="13"/>
      <c r="D49" s="13"/>
      <c r="E49" s="14">
        <v>6</v>
      </c>
      <c r="F49" s="47"/>
      <c r="G49" s="15">
        <f t="shared" si="0"/>
        <v>0</v>
      </c>
    </row>
    <row r="50" spans="1:7" ht="15">
      <c r="A50" s="12">
        <v>48</v>
      </c>
      <c r="B50" s="13" t="s">
        <v>110</v>
      </c>
      <c r="C50" s="13"/>
      <c r="D50" s="13"/>
      <c r="E50" s="14">
        <v>1</v>
      </c>
      <c r="F50" s="47"/>
      <c r="G50" s="15">
        <f t="shared" si="0"/>
        <v>0</v>
      </c>
    </row>
    <row r="51" spans="1:7" ht="15">
      <c r="A51" s="12">
        <v>49</v>
      </c>
      <c r="B51" s="13" t="s">
        <v>111</v>
      </c>
      <c r="C51" s="13"/>
      <c r="D51" s="13"/>
      <c r="E51" s="14">
        <v>1</v>
      </c>
      <c r="F51" s="47"/>
      <c r="G51" s="15">
        <f t="shared" si="0"/>
        <v>0</v>
      </c>
    </row>
    <row r="52" spans="1:7" ht="15">
      <c r="A52" s="12">
        <v>50</v>
      </c>
      <c r="B52" s="13" t="s">
        <v>112</v>
      </c>
      <c r="C52" s="13"/>
      <c r="D52" s="13"/>
      <c r="E52" s="14">
        <v>1</v>
      </c>
      <c r="F52" s="47"/>
      <c r="G52" s="15">
        <f aca="true" t="shared" si="1" ref="G52:G54">E52*F52</f>
        <v>0</v>
      </c>
    </row>
    <row r="53" spans="1:7" ht="15">
      <c r="A53" s="12">
        <v>51</v>
      </c>
      <c r="B53" s="13" t="s">
        <v>113</v>
      </c>
      <c r="C53" s="13"/>
      <c r="D53" s="13"/>
      <c r="E53" s="14">
        <v>1</v>
      </c>
      <c r="F53" s="47"/>
      <c r="G53" s="15">
        <f t="shared" si="1"/>
        <v>0</v>
      </c>
    </row>
    <row r="54" spans="1:7" ht="15">
      <c r="A54" s="12">
        <v>52</v>
      </c>
      <c r="B54" s="13" t="s">
        <v>114</v>
      </c>
      <c r="C54" s="13"/>
      <c r="D54" s="13"/>
      <c r="E54" s="14">
        <v>1</v>
      </c>
      <c r="F54" s="47"/>
      <c r="G54" s="15">
        <f t="shared" si="1"/>
        <v>0</v>
      </c>
    </row>
    <row r="55" spans="1:7" ht="15">
      <c r="A55" s="12">
        <v>53</v>
      </c>
      <c r="B55" s="13" t="s">
        <v>115</v>
      </c>
      <c r="C55" s="13"/>
      <c r="D55" s="13"/>
      <c r="E55" s="14">
        <v>1</v>
      </c>
      <c r="F55" s="47"/>
      <c r="G55" s="15">
        <f aca="true" t="shared" si="2" ref="G55:G58">E55*F55</f>
        <v>0</v>
      </c>
    </row>
    <row r="56" spans="1:7" ht="15">
      <c r="A56" s="12">
        <v>54</v>
      </c>
      <c r="B56" s="13" t="s">
        <v>116</v>
      </c>
      <c r="C56" s="13"/>
      <c r="D56" s="13"/>
      <c r="E56" s="14">
        <v>1</v>
      </c>
      <c r="F56" s="47"/>
      <c r="G56" s="15">
        <f t="shared" si="2"/>
        <v>0</v>
      </c>
    </row>
    <row r="57" spans="1:7" ht="15">
      <c r="A57" s="12">
        <v>55</v>
      </c>
      <c r="B57" s="13" t="s">
        <v>117</v>
      </c>
      <c r="C57" s="13"/>
      <c r="D57" s="13"/>
      <c r="E57" s="14">
        <v>1</v>
      </c>
      <c r="F57" s="47"/>
      <c r="G57" s="15">
        <f t="shared" si="2"/>
        <v>0</v>
      </c>
    </row>
    <row r="58" spans="1:7" ht="15">
      <c r="A58" s="12">
        <v>56</v>
      </c>
      <c r="B58" s="13" t="s">
        <v>118</v>
      </c>
      <c r="C58" s="13"/>
      <c r="D58" s="13"/>
      <c r="E58" s="14">
        <v>3</v>
      </c>
      <c r="F58" s="47"/>
      <c r="G58" s="15">
        <f t="shared" si="2"/>
        <v>0</v>
      </c>
    </row>
    <row r="59" spans="2:7" ht="28.8" customHeight="1">
      <c r="B59" s="64" t="s">
        <v>17</v>
      </c>
      <c r="C59" s="65"/>
      <c r="D59" s="65"/>
      <c r="E59" s="65"/>
      <c r="F59" s="66"/>
      <c r="G59" s="18">
        <f>SUM(G3:G58)</f>
        <v>0</v>
      </c>
    </row>
  </sheetData>
  <mergeCells count="1">
    <mergeCell ref="B59:F59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85" zoomScaleNormal="85" workbookViewId="0" topLeftCell="A1">
      <selection activeCell="C19" sqref="C19"/>
    </sheetView>
  </sheetViews>
  <sheetFormatPr defaultColWidth="9.140625" defaultRowHeight="15"/>
  <cols>
    <col min="1" max="1" width="6.421875" style="1" customWidth="1"/>
    <col min="2" max="2" width="51.28125" style="0" customWidth="1"/>
    <col min="3" max="3" width="21.7109375" style="0" bestFit="1" customWidth="1"/>
    <col min="4" max="4" width="28.00390625" style="0" customWidth="1"/>
    <col min="5" max="5" width="5.8515625" style="7" customWidth="1"/>
    <col min="6" max="6" width="19.8515625" style="0" customWidth="1"/>
    <col min="7" max="7" width="19.140625" style="0" bestFit="1" customWidth="1"/>
  </cols>
  <sheetData>
    <row r="1" ht="24" customHeight="1">
      <c r="A1" s="36" t="s">
        <v>23</v>
      </c>
    </row>
    <row r="2" spans="1:7" ht="28.8">
      <c r="A2" s="17" t="s">
        <v>14</v>
      </c>
      <c r="B2" s="17" t="s">
        <v>9</v>
      </c>
      <c r="C2" s="17" t="s">
        <v>10</v>
      </c>
      <c r="D2" s="17" t="s">
        <v>11</v>
      </c>
      <c r="E2" s="17" t="s">
        <v>12</v>
      </c>
      <c r="F2" s="16" t="s">
        <v>16</v>
      </c>
      <c r="G2" s="16" t="s">
        <v>15</v>
      </c>
    </row>
    <row r="3" spans="1:7" ht="15">
      <c r="A3" s="8">
        <v>1</v>
      </c>
      <c r="B3" s="9" t="s">
        <v>29</v>
      </c>
      <c r="C3" s="9"/>
      <c r="D3" s="9" t="s">
        <v>30</v>
      </c>
      <c r="E3" s="10">
        <v>5</v>
      </c>
      <c r="F3" s="47"/>
      <c r="G3" s="15">
        <f>E3*F3</f>
        <v>0</v>
      </c>
    </row>
    <row r="4" spans="1:7" ht="15">
      <c r="A4" s="8">
        <v>2</v>
      </c>
      <c r="B4" s="9" t="s">
        <v>31</v>
      </c>
      <c r="C4" s="9" t="s">
        <v>32</v>
      </c>
      <c r="D4" s="9" t="s">
        <v>30</v>
      </c>
      <c r="E4" s="10">
        <v>3</v>
      </c>
      <c r="F4" s="47"/>
      <c r="G4" s="15">
        <f aca="true" t="shared" si="0" ref="G4:G47">E4*F4</f>
        <v>0</v>
      </c>
    </row>
    <row r="5" spans="1:7" ht="15">
      <c r="A5" s="8">
        <v>3</v>
      </c>
      <c r="B5" s="9" t="s">
        <v>33</v>
      </c>
      <c r="C5" s="9"/>
      <c r="D5" s="9" t="s">
        <v>30</v>
      </c>
      <c r="E5" s="10">
        <v>12</v>
      </c>
      <c r="F5" s="47"/>
      <c r="G5" s="15">
        <f t="shared" si="0"/>
        <v>0</v>
      </c>
    </row>
    <row r="6" spans="1:7" ht="15">
      <c r="A6" s="8">
        <v>4</v>
      </c>
      <c r="B6" s="9" t="s">
        <v>127</v>
      </c>
      <c r="C6" s="9" t="s">
        <v>128</v>
      </c>
      <c r="D6" s="9"/>
      <c r="E6" s="10">
        <v>64</v>
      </c>
      <c r="F6" s="47"/>
      <c r="G6" s="15">
        <f t="shared" si="0"/>
        <v>0</v>
      </c>
    </row>
    <row r="7" spans="1:7" ht="15">
      <c r="A7" s="8">
        <v>5</v>
      </c>
      <c r="B7" s="9" t="s">
        <v>129</v>
      </c>
      <c r="C7" s="9" t="s">
        <v>128</v>
      </c>
      <c r="D7" s="9" t="s">
        <v>130</v>
      </c>
      <c r="E7" s="10">
        <v>4</v>
      </c>
      <c r="F7" s="47"/>
      <c r="G7" s="15">
        <f t="shared" si="0"/>
        <v>0</v>
      </c>
    </row>
    <row r="8" spans="1:7" ht="15">
      <c r="A8" s="8">
        <v>6</v>
      </c>
      <c r="B8" s="9" t="s">
        <v>36</v>
      </c>
      <c r="C8" s="9" t="s">
        <v>37</v>
      </c>
      <c r="D8" s="9"/>
      <c r="E8" s="10">
        <v>6</v>
      </c>
      <c r="F8" s="47"/>
      <c r="G8" s="15">
        <f t="shared" si="0"/>
        <v>0</v>
      </c>
    </row>
    <row r="9" spans="1:7" ht="15">
      <c r="A9" s="8">
        <v>7</v>
      </c>
      <c r="B9" s="9" t="s">
        <v>38</v>
      </c>
      <c r="C9" s="9" t="s">
        <v>131</v>
      </c>
      <c r="D9" s="9" t="s">
        <v>40</v>
      </c>
      <c r="E9" s="10">
        <v>1</v>
      </c>
      <c r="F9" s="47"/>
      <c r="G9" s="15">
        <f t="shared" si="0"/>
        <v>0</v>
      </c>
    </row>
    <row r="10" spans="1:7" s="55" customFormat="1" ht="28.8">
      <c r="A10" s="48">
        <v>8</v>
      </c>
      <c r="B10" s="49" t="s">
        <v>41</v>
      </c>
      <c r="C10" s="50" t="s">
        <v>52</v>
      </c>
      <c r="D10" s="51" t="s">
        <v>132</v>
      </c>
      <c r="E10" s="52">
        <v>4</v>
      </c>
      <c r="F10" s="53"/>
      <c r="G10" s="54">
        <f t="shared" si="0"/>
        <v>0</v>
      </c>
    </row>
    <row r="11" spans="1:7" ht="15">
      <c r="A11" s="8">
        <v>9</v>
      </c>
      <c r="B11" s="9" t="s">
        <v>133</v>
      </c>
      <c r="C11" s="9" t="s">
        <v>87</v>
      </c>
      <c r="D11" s="9" t="s">
        <v>43</v>
      </c>
      <c r="E11" s="10">
        <v>1</v>
      </c>
      <c r="F11" s="47"/>
      <c r="G11" s="15">
        <f t="shared" si="0"/>
        <v>0</v>
      </c>
    </row>
    <row r="12" spans="1:7" ht="15">
      <c r="A12" s="8">
        <v>10</v>
      </c>
      <c r="B12" s="9" t="s">
        <v>134</v>
      </c>
      <c r="C12" s="9" t="s">
        <v>57</v>
      </c>
      <c r="D12" s="9" t="s">
        <v>135</v>
      </c>
      <c r="E12" s="10">
        <v>1</v>
      </c>
      <c r="F12" s="47"/>
      <c r="G12" s="15">
        <f t="shared" si="0"/>
        <v>0</v>
      </c>
    </row>
    <row r="13" spans="1:7" ht="15">
      <c r="A13" s="8">
        <v>11</v>
      </c>
      <c r="B13" s="9" t="s">
        <v>136</v>
      </c>
      <c r="C13" s="9" t="s">
        <v>121</v>
      </c>
      <c r="D13" s="9" t="s">
        <v>137</v>
      </c>
      <c r="E13" s="10">
        <v>1</v>
      </c>
      <c r="F13" s="47"/>
      <c r="G13" s="15">
        <f t="shared" si="0"/>
        <v>0</v>
      </c>
    </row>
    <row r="14" spans="1:7" ht="15">
      <c r="A14" s="8">
        <v>12</v>
      </c>
      <c r="B14" s="9" t="s">
        <v>138</v>
      </c>
      <c r="C14" s="9" t="s">
        <v>84</v>
      </c>
      <c r="D14" s="9" t="s">
        <v>30</v>
      </c>
      <c r="E14" s="10">
        <v>7</v>
      </c>
      <c r="F14" s="47"/>
      <c r="G14" s="15">
        <f t="shared" si="0"/>
        <v>0</v>
      </c>
    </row>
    <row r="15" spans="1:7" ht="15">
      <c r="A15" s="8">
        <v>13</v>
      </c>
      <c r="B15" s="9" t="s">
        <v>139</v>
      </c>
      <c r="C15" s="9" t="s">
        <v>45</v>
      </c>
      <c r="D15" s="9" t="s">
        <v>140</v>
      </c>
      <c r="E15" s="10">
        <v>1</v>
      </c>
      <c r="F15" s="47"/>
      <c r="G15" s="15">
        <f t="shared" si="0"/>
        <v>0</v>
      </c>
    </row>
    <row r="16" spans="1:7" ht="15">
      <c r="A16" s="8">
        <v>14</v>
      </c>
      <c r="B16" s="9" t="s">
        <v>141</v>
      </c>
      <c r="C16" s="9" t="s">
        <v>125</v>
      </c>
      <c r="D16" s="9" t="s">
        <v>142</v>
      </c>
      <c r="E16" s="10">
        <v>1</v>
      </c>
      <c r="F16" s="47"/>
      <c r="G16" s="15">
        <f t="shared" si="0"/>
        <v>0</v>
      </c>
    </row>
    <row r="17" spans="1:7" ht="15">
      <c r="A17" s="8">
        <v>15</v>
      </c>
      <c r="B17" s="9" t="s">
        <v>59</v>
      </c>
      <c r="C17" s="9" t="s">
        <v>143</v>
      </c>
      <c r="D17" s="9"/>
      <c r="E17" s="10">
        <v>1</v>
      </c>
      <c r="F17" s="47"/>
      <c r="G17" s="15">
        <f t="shared" si="0"/>
        <v>0</v>
      </c>
    </row>
    <row r="18" spans="1:7" ht="15">
      <c r="A18" s="8">
        <v>16</v>
      </c>
      <c r="B18" s="9" t="s">
        <v>61</v>
      </c>
      <c r="C18" s="9"/>
      <c r="D18" s="9"/>
      <c r="E18" s="10">
        <v>15</v>
      </c>
      <c r="F18" s="47"/>
      <c r="G18" s="15">
        <f t="shared" si="0"/>
        <v>0</v>
      </c>
    </row>
    <row r="19" spans="1:7" ht="15">
      <c r="A19" s="8">
        <v>17</v>
      </c>
      <c r="B19" s="9" t="s">
        <v>64</v>
      </c>
      <c r="C19" s="9" t="s">
        <v>65</v>
      </c>
      <c r="D19" s="9" t="s">
        <v>66</v>
      </c>
      <c r="E19" s="10">
        <v>1</v>
      </c>
      <c r="F19" s="47"/>
      <c r="G19" s="15">
        <f t="shared" si="0"/>
        <v>0</v>
      </c>
    </row>
    <row r="20" spans="1:7" ht="15">
      <c r="A20" s="8">
        <v>18</v>
      </c>
      <c r="B20" s="9" t="s">
        <v>67</v>
      </c>
      <c r="C20" s="9" t="s">
        <v>68</v>
      </c>
      <c r="D20" s="9" t="s">
        <v>69</v>
      </c>
      <c r="E20" s="10">
        <v>1</v>
      </c>
      <c r="F20" s="47"/>
      <c r="G20" s="15">
        <f t="shared" si="0"/>
        <v>0</v>
      </c>
    </row>
    <row r="21" spans="1:7" ht="15">
      <c r="A21" s="8">
        <v>19</v>
      </c>
      <c r="B21" s="9" t="s">
        <v>144</v>
      </c>
      <c r="C21" s="9" t="s">
        <v>145</v>
      </c>
      <c r="D21" s="9" t="s">
        <v>146</v>
      </c>
      <c r="E21" s="10">
        <v>1</v>
      </c>
      <c r="F21" s="47"/>
      <c r="G21" s="15">
        <f t="shared" si="0"/>
        <v>0</v>
      </c>
    </row>
    <row r="22" spans="1:7" ht="15">
      <c r="A22" s="8">
        <v>20</v>
      </c>
      <c r="B22" s="9" t="s">
        <v>147</v>
      </c>
      <c r="C22" s="9" t="s">
        <v>148</v>
      </c>
      <c r="D22" s="9" t="s">
        <v>124</v>
      </c>
      <c r="E22" s="10">
        <v>1</v>
      </c>
      <c r="F22" s="47"/>
      <c r="G22" s="15">
        <f t="shared" si="0"/>
        <v>0</v>
      </c>
    </row>
    <row r="23" spans="1:7" ht="15">
      <c r="A23" s="8">
        <v>21</v>
      </c>
      <c r="B23" s="9" t="s">
        <v>149</v>
      </c>
      <c r="C23" s="9" t="s">
        <v>150</v>
      </c>
      <c r="D23" s="9" t="s">
        <v>151</v>
      </c>
      <c r="E23" s="10">
        <v>19</v>
      </c>
      <c r="F23" s="47"/>
      <c r="G23" s="15">
        <f t="shared" si="0"/>
        <v>0</v>
      </c>
    </row>
    <row r="24" spans="1:7" ht="15">
      <c r="A24" s="8">
        <v>22</v>
      </c>
      <c r="B24" s="9" t="s">
        <v>152</v>
      </c>
      <c r="C24" s="9" t="s">
        <v>153</v>
      </c>
      <c r="D24" s="9" t="s">
        <v>78</v>
      </c>
      <c r="E24" s="10">
        <v>1</v>
      </c>
      <c r="F24" s="47"/>
      <c r="G24" s="15">
        <f t="shared" si="0"/>
        <v>0</v>
      </c>
    </row>
    <row r="25" spans="1:7" ht="15">
      <c r="A25" s="8">
        <v>23</v>
      </c>
      <c r="B25" s="9" t="s">
        <v>154</v>
      </c>
      <c r="C25" s="9" t="s">
        <v>155</v>
      </c>
      <c r="D25" s="9" t="s">
        <v>74</v>
      </c>
      <c r="E25" s="10">
        <v>2</v>
      </c>
      <c r="F25" s="47"/>
      <c r="G25" s="15">
        <f t="shared" si="0"/>
        <v>0</v>
      </c>
    </row>
    <row r="26" spans="1:7" ht="15">
      <c r="A26" s="8">
        <v>24</v>
      </c>
      <c r="B26" s="9" t="s">
        <v>156</v>
      </c>
      <c r="C26" s="9" t="s">
        <v>76</v>
      </c>
      <c r="D26" s="9"/>
      <c r="E26" s="10">
        <v>7</v>
      </c>
      <c r="F26" s="47"/>
      <c r="G26" s="15">
        <f t="shared" si="0"/>
        <v>0</v>
      </c>
    </row>
    <row r="27" spans="1:7" ht="15">
      <c r="A27" s="8">
        <v>25</v>
      </c>
      <c r="B27" s="9" t="s">
        <v>157</v>
      </c>
      <c r="C27" s="9" t="s">
        <v>158</v>
      </c>
      <c r="D27" s="9" t="s">
        <v>159</v>
      </c>
      <c r="E27" s="10">
        <v>4</v>
      </c>
      <c r="F27" s="47"/>
      <c r="G27" s="15">
        <f t="shared" si="0"/>
        <v>0</v>
      </c>
    </row>
    <row r="28" spans="1:7" ht="15">
      <c r="A28" s="8">
        <v>26</v>
      </c>
      <c r="B28" s="9" t="s">
        <v>157</v>
      </c>
      <c r="C28" s="9" t="s">
        <v>160</v>
      </c>
      <c r="D28" s="9" t="s">
        <v>161</v>
      </c>
      <c r="E28" s="10">
        <v>2</v>
      </c>
      <c r="F28" s="47"/>
      <c r="G28" s="15">
        <f t="shared" si="0"/>
        <v>0</v>
      </c>
    </row>
    <row r="29" spans="1:7" ht="15">
      <c r="A29" s="8">
        <v>27</v>
      </c>
      <c r="B29" s="9" t="s">
        <v>162</v>
      </c>
      <c r="C29" s="9" t="s">
        <v>163</v>
      </c>
      <c r="D29" s="9" t="s">
        <v>161</v>
      </c>
      <c r="E29" s="10">
        <v>6</v>
      </c>
      <c r="F29" s="47"/>
      <c r="G29" s="15">
        <f t="shared" si="0"/>
        <v>0</v>
      </c>
    </row>
    <row r="30" spans="1:7" ht="15">
      <c r="A30" s="8">
        <v>28</v>
      </c>
      <c r="B30" s="9" t="s">
        <v>164</v>
      </c>
      <c r="C30" s="9" t="s">
        <v>165</v>
      </c>
      <c r="D30" s="9" t="s">
        <v>166</v>
      </c>
      <c r="E30" s="10">
        <v>1</v>
      </c>
      <c r="F30" s="47"/>
      <c r="G30" s="15">
        <f t="shared" si="0"/>
        <v>0</v>
      </c>
    </row>
    <row r="31" spans="1:7" ht="15">
      <c r="A31" s="12">
        <v>29</v>
      </c>
      <c r="B31" s="13" t="s">
        <v>93</v>
      </c>
      <c r="C31" s="13" t="s">
        <v>94</v>
      </c>
      <c r="D31" s="13" t="s">
        <v>95</v>
      </c>
      <c r="E31" s="14">
        <v>3</v>
      </c>
      <c r="F31" s="47"/>
      <c r="G31" s="15">
        <f t="shared" si="0"/>
        <v>0</v>
      </c>
    </row>
    <row r="32" spans="1:7" ht="15">
      <c r="A32" s="12">
        <v>30</v>
      </c>
      <c r="B32" s="13" t="s">
        <v>96</v>
      </c>
      <c r="C32" s="13"/>
      <c r="D32" s="13"/>
      <c r="E32" s="14">
        <v>1</v>
      </c>
      <c r="F32" s="47"/>
      <c r="G32" s="15">
        <f t="shared" si="0"/>
        <v>0</v>
      </c>
    </row>
    <row r="33" spans="1:7" ht="15">
      <c r="A33" s="12">
        <v>31</v>
      </c>
      <c r="B33" s="13" t="s">
        <v>97</v>
      </c>
      <c r="C33" s="13"/>
      <c r="D33" s="13"/>
      <c r="E33" s="14">
        <v>3</v>
      </c>
      <c r="F33" s="47"/>
      <c r="G33" s="15">
        <f t="shared" si="0"/>
        <v>0</v>
      </c>
    </row>
    <row r="34" spans="1:7" ht="15">
      <c r="A34" s="12">
        <v>32</v>
      </c>
      <c r="B34" s="13" t="s">
        <v>98</v>
      </c>
      <c r="C34" s="13"/>
      <c r="D34" s="13"/>
      <c r="E34" s="14">
        <v>1</v>
      </c>
      <c r="F34" s="47"/>
      <c r="G34" s="15">
        <f t="shared" si="0"/>
        <v>0</v>
      </c>
    </row>
    <row r="35" spans="1:7" ht="15">
      <c r="A35" s="12">
        <v>33</v>
      </c>
      <c r="B35" s="13" t="s">
        <v>167</v>
      </c>
      <c r="C35" s="13"/>
      <c r="D35" s="13"/>
      <c r="E35" s="14">
        <v>1</v>
      </c>
      <c r="F35" s="47"/>
      <c r="G35" s="15">
        <f t="shared" si="0"/>
        <v>0</v>
      </c>
    </row>
    <row r="36" spans="1:7" ht="15">
      <c r="A36" s="12">
        <v>34</v>
      </c>
      <c r="B36" s="13" t="s">
        <v>100</v>
      </c>
      <c r="C36" s="13"/>
      <c r="D36" s="13"/>
      <c r="E36" s="14">
        <v>18</v>
      </c>
      <c r="F36" s="47"/>
      <c r="G36" s="15">
        <f t="shared" si="0"/>
        <v>0</v>
      </c>
    </row>
    <row r="37" spans="1:7" ht="15">
      <c r="A37" s="12">
        <v>35</v>
      </c>
      <c r="B37" s="13" t="s">
        <v>101</v>
      </c>
      <c r="C37" s="13"/>
      <c r="D37" s="13"/>
      <c r="E37" s="14">
        <v>18</v>
      </c>
      <c r="F37" s="47"/>
      <c r="G37" s="15">
        <f t="shared" si="0"/>
        <v>0</v>
      </c>
    </row>
    <row r="38" spans="1:7" ht="15">
      <c r="A38" s="12">
        <v>36</v>
      </c>
      <c r="B38" s="13" t="s">
        <v>102</v>
      </c>
      <c r="C38" s="13"/>
      <c r="D38" s="13"/>
      <c r="E38" s="14">
        <v>2</v>
      </c>
      <c r="F38" s="47"/>
      <c r="G38" s="15">
        <f t="shared" si="0"/>
        <v>0</v>
      </c>
    </row>
    <row r="39" spans="1:7" ht="15">
      <c r="A39" s="12">
        <v>37</v>
      </c>
      <c r="B39" s="13" t="s">
        <v>103</v>
      </c>
      <c r="C39" s="13"/>
      <c r="D39" s="13"/>
      <c r="E39" s="14">
        <v>4</v>
      </c>
      <c r="F39" s="47"/>
      <c r="G39" s="15">
        <f t="shared" si="0"/>
        <v>0</v>
      </c>
    </row>
    <row r="40" spans="1:7" ht="15">
      <c r="A40" s="12">
        <v>38</v>
      </c>
      <c r="B40" s="13" t="s">
        <v>104</v>
      </c>
      <c r="C40" s="13"/>
      <c r="D40" s="13"/>
      <c r="E40" s="14">
        <v>12</v>
      </c>
      <c r="F40" s="47"/>
      <c r="G40" s="15">
        <f t="shared" si="0"/>
        <v>0</v>
      </c>
    </row>
    <row r="41" spans="1:7" ht="15">
      <c r="A41" s="12">
        <v>39</v>
      </c>
      <c r="B41" s="13" t="s">
        <v>105</v>
      </c>
      <c r="C41" s="13"/>
      <c r="D41" s="13"/>
      <c r="E41" s="14">
        <v>0</v>
      </c>
      <c r="F41" s="47"/>
      <c r="G41" s="15">
        <f t="shared" si="0"/>
        <v>0</v>
      </c>
    </row>
    <row r="42" spans="1:7" ht="15">
      <c r="A42" s="12">
        <v>40</v>
      </c>
      <c r="B42" s="13" t="s">
        <v>106</v>
      </c>
      <c r="C42" s="13"/>
      <c r="D42" s="13"/>
      <c r="E42" s="14">
        <v>0</v>
      </c>
      <c r="F42" s="47"/>
      <c r="G42" s="15">
        <f t="shared" si="0"/>
        <v>0</v>
      </c>
    </row>
    <row r="43" spans="1:7" ht="15">
      <c r="A43" s="12">
        <v>41</v>
      </c>
      <c r="B43" s="13" t="s">
        <v>107</v>
      </c>
      <c r="C43" s="13"/>
      <c r="D43" s="13"/>
      <c r="E43" s="14">
        <v>18</v>
      </c>
      <c r="F43" s="47"/>
      <c r="G43" s="15">
        <f t="shared" si="0"/>
        <v>0</v>
      </c>
    </row>
    <row r="44" spans="1:7" ht="15">
      <c r="A44" s="12">
        <v>42</v>
      </c>
      <c r="B44" s="13" t="s">
        <v>168</v>
      </c>
      <c r="C44" s="13"/>
      <c r="D44" s="13"/>
      <c r="E44" s="14">
        <v>12</v>
      </c>
      <c r="F44" s="47"/>
      <c r="G44" s="15">
        <f t="shared" si="0"/>
        <v>0</v>
      </c>
    </row>
    <row r="45" spans="1:7" ht="15">
      <c r="A45" s="12">
        <v>43</v>
      </c>
      <c r="B45" s="13" t="s">
        <v>169</v>
      </c>
      <c r="C45" s="13"/>
      <c r="D45" s="13"/>
      <c r="E45" s="14">
        <v>12</v>
      </c>
      <c r="F45" s="47"/>
      <c r="G45" s="15">
        <f t="shared" si="0"/>
        <v>0</v>
      </c>
    </row>
    <row r="46" spans="1:7" ht="15">
      <c r="A46" s="12">
        <v>44</v>
      </c>
      <c r="B46" s="13" t="s">
        <v>170</v>
      </c>
      <c r="C46" s="13"/>
      <c r="D46" s="13"/>
      <c r="E46" s="14">
        <v>4</v>
      </c>
      <c r="F46" s="47"/>
      <c r="G46" s="15">
        <f t="shared" si="0"/>
        <v>0</v>
      </c>
    </row>
    <row r="47" spans="1:7" ht="15">
      <c r="A47" s="12">
        <v>45</v>
      </c>
      <c r="B47" s="13" t="s">
        <v>108</v>
      </c>
      <c r="C47" s="13"/>
      <c r="D47" s="13"/>
      <c r="E47" s="14">
        <v>18</v>
      </c>
      <c r="F47" s="47"/>
      <c r="G47" s="15">
        <f t="shared" si="0"/>
        <v>0</v>
      </c>
    </row>
    <row r="48" spans="1:7" ht="15">
      <c r="A48" s="12">
        <v>46</v>
      </c>
      <c r="B48" s="13" t="s">
        <v>109</v>
      </c>
      <c r="C48" s="13"/>
      <c r="D48" s="13"/>
      <c r="E48" s="14">
        <v>18</v>
      </c>
      <c r="F48" s="47"/>
      <c r="G48" s="15">
        <f aca="true" t="shared" si="1" ref="G48:G52">E48*F48</f>
        <v>0</v>
      </c>
    </row>
    <row r="49" spans="1:7" ht="15">
      <c r="A49" s="12">
        <v>47</v>
      </c>
      <c r="B49" s="13" t="s">
        <v>110</v>
      </c>
      <c r="C49" s="13"/>
      <c r="D49" s="13"/>
      <c r="E49" s="14">
        <v>1</v>
      </c>
      <c r="F49" s="47"/>
      <c r="G49" s="15">
        <f t="shared" si="1"/>
        <v>0</v>
      </c>
    </row>
    <row r="50" spans="1:7" ht="15">
      <c r="A50" s="12">
        <v>48</v>
      </c>
      <c r="B50" s="13" t="s">
        <v>111</v>
      </c>
      <c r="C50" s="13"/>
      <c r="D50" s="13"/>
      <c r="E50" s="14">
        <v>2</v>
      </c>
      <c r="F50" s="47"/>
      <c r="G50" s="15">
        <f t="shared" si="1"/>
        <v>0</v>
      </c>
    </row>
    <row r="51" spans="1:7" ht="15">
      <c r="A51" s="12">
        <v>49</v>
      </c>
      <c r="B51" s="13" t="s">
        <v>112</v>
      </c>
      <c r="C51" s="13"/>
      <c r="D51" s="13"/>
      <c r="E51" s="14">
        <v>1</v>
      </c>
      <c r="F51" s="47"/>
      <c r="G51" s="15">
        <f t="shared" si="1"/>
        <v>0</v>
      </c>
    </row>
    <row r="52" spans="1:7" ht="15">
      <c r="A52" s="12">
        <v>50</v>
      </c>
      <c r="B52" s="13" t="s">
        <v>113</v>
      </c>
      <c r="C52" s="13"/>
      <c r="D52" s="13"/>
      <c r="E52" s="14">
        <v>1</v>
      </c>
      <c r="F52" s="47"/>
      <c r="G52" s="15">
        <f t="shared" si="1"/>
        <v>0</v>
      </c>
    </row>
    <row r="53" spans="1:7" ht="15">
      <c r="A53" s="12">
        <v>51</v>
      </c>
      <c r="B53" s="13" t="s">
        <v>114</v>
      </c>
      <c r="C53" s="13"/>
      <c r="D53" s="13"/>
      <c r="E53" s="14">
        <v>1</v>
      </c>
      <c r="F53" s="47"/>
      <c r="G53" s="15">
        <f aca="true" t="shared" si="2" ref="G53:G57">E53*F53</f>
        <v>0</v>
      </c>
    </row>
    <row r="54" spans="1:7" ht="15">
      <c r="A54" s="12">
        <v>52</v>
      </c>
      <c r="B54" s="13" t="s">
        <v>115</v>
      </c>
      <c r="C54" s="13"/>
      <c r="D54" s="13"/>
      <c r="E54" s="14">
        <v>4</v>
      </c>
      <c r="F54" s="47"/>
      <c r="G54" s="15">
        <f t="shared" si="2"/>
        <v>0</v>
      </c>
    </row>
    <row r="55" spans="1:7" ht="15">
      <c r="A55" s="12">
        <v>53</v>
      </c>
      <c r="B55" s="13" t="s">
        <v>116</v>
      </c>
      <c r="C55" s="13"/>
      <c r="D55" s="13"/>
      <c r="E55" s="14">
        <v>1</v>
      </c>
      <c r="F55" s="47"/>
      <c r="G55" s="15">
        <f t="shared" si="2"/>
        <v>0</v>
      </c>
    </row>
    <row r="56" spans="1:7" ht="15">
      <c r="A56" s="12">
        <v>54</v>
      </c>
      <c r="B56" s="13" t="s">
        <v>117</v>
      </c>
      <c r="C56" s="13"/>
      <c r="D56" s="13"/>
      <c r="E56" s="14">
        <v>1</v>
      </c>
      <c r="F56" s="47"/>
      <c r="G56" s="15">
        <f t="shared" si="2"/>
        <v>0</v>
      </c>
    </row>
    <row r="57" spans="1:7" ht="15">
      <c r="A57" s="12">
        <v>55</v>
      </c>
      <c r="B57" s="13" t="s">
        <v>118</v>
      </c>
      <c r="C57" s="13"/>
      <c r="D57" s="13"/>
      <c r="E57" s="14">
        <v>3</v>
      </c>
      <c r="F57" s="47"/>
      <c r="G57" s="15">
        <f t="shared" si="2"/>
        <v>0</v>
      </c>
    </row>
    <row r="58" spans="2:7" ht="28.8" customHeight="1">
      <c r="B58" s="64" t="s">
        <v>17</v>
      </c>
      <c r="C58" s="65"/>
      <c r="D58" s="65"/>
      <c r="E58" s="65"/>
      <c r="F58" s="66"/>
      <c r="G58" s="18">
        <f>SUM(G3:G57)</f>
        <v>0</v>
      </c>
    </row>
  </sheetData>
  <mergeCells count="1">
    <mergeCell ref="B58:F58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praskova</cp:lastModifiedBy>
  <cp:lastPrinted>2016-11-21T11:12:17Z</cp:lastPrinted>
  <dcterms:created xsi:type="dcterms:W3CDTF">2015-07-15T06:18:56Z</dcterms:created>
  <dcterms:modified xsi:type="dcterms:W3CDTF">2016-11-21T11:12:22Z</dcterms:modified>
  <cp:category/>
  <cp:version/>
  <cp:contentType/>
  <cp:contentStatus/>
</cp:coreProperties>
</file>