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16" yWindow="65416" windowWidth="29040" windowHeight="15720" tabRatio="681" activeTab="0"/>
  </bookViews>
  <sheets>
    <sheet name="4.3 serverovna" sheetId="12"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<sst xmlns="http://schemas.openxmlformats.org/spreadsheetml/2006/main" count="245" uniqueCount="139">
  <si>
    <t>SERVEROVNA</t>
  </si>
  <si>
    <t>název prvku</t>
  </si>
  <si>
    <t>popis</t>
  </si>
  <si>
    <t>měrná jednotka</t>
  </si>
  <si>
    <t>počet mj</t>
  </si>
  <si>
    <t>cena jednotková bez DPH</t>
  </si>
  <si>
    <t>cena jednotková s DPH</t>
  </si>
  <si>
    <t>cena celkem bez DPH</t>
  </si>
  <si>
    <t>cena celkem včetně DPH</t>
  </si>
  <si>
    <t>1.</t>
  </si>
  <si>
    <t>Server</t>
  </si>
  <si>
    <t>CPU</t>
  </si>
  <si>
    <t>min. 2x CPU socket
z toho osazeno min. 1x vícejádrové CPU s min. výkonem 23 000 bodů CPU Mark (dle cpubenchmark.net)
nebo
osazeno 2x vícejádrové CPU s min. společným celkovým výkonem obou CPU min. 25 000 bodů CPU Mark (dle cpubenchmark.net)</t>
  </si>
  <si>
    <t>ks</t>
  </si>
  <si>
    <t>RAM</t>
  </si>
  <si>
    <t>min. 128 GB s možností rozšíření, min. DDR4 2 400 MHz ECC</t>
  </si>
  <si>
    <t>HDD</t>
  </si>
  <si>
    <t>min. 2x SSD 480 GB, Mixed-Use, Hot-Plug 2,5"</t>
  </si>
  <si>
    <t>Řadič RAID</t>
  </si>
  <si>
    <t>min. 8GB cache, RAID 0, 1, 5, 6, 10, 50, 60</t>
  </si>
  <si>
    <t>Šasi</t>
  </si>
  <si>
    <t>Rack, min. 1U</t>
  </si>
  <si>
    <t>Napájení</t>
  </si>
  <si>
    <t>2x Hot-Plug napájecí zdroj, výkon min. 600W / nap. zdroj</t>
  </si>
  <si>
    <t>Rozhraní</t>
  </si>
  <si>
    <t>Přední rozhraní:
min. 1x USB 3.0
1x VGA
Zadní rozhraní:
min. 2x USB 2.0/3.0
min. 4x 1GbE Ethernet
min. 2x SFP+ (včetně 2x Multi-mode Fiber SFP+ 850nm  modulu)
1x VGA</t>
  </si>
  <si>
    <t>Operační systém</t>
  </si>
  <si>
    <t>kompatibilní se stávajícími operačními systémy organizace: na každém jednom serveru licence Windows Server 2019 Standard nebo novější, v počtu a konfiguraci licencí umožňující instalaci základního operačního systému Windows s hypervizorem Hyper-V na fyzické vrstvě serveru a až čtyři virtuální servery Windows instalované v hypervizoru Hyper-V</t>
  </si>
  <si>
    <t>Vzdálená správa</t>
  </si>
  <si>
    <t>pokročilá vzdálená správa serveru s připojením k serveru nezávisle na operačním systému a s vlastním LAN portem</t>
  </si>
  <si>
    <t>Příslušenství</t>
  </si>
  <si>
    <t>posuvné ližiny pro montáž do racku</t>
  </si>
  <si>
    <t>Záruka</t>
  </si>
  <si>
    <t>min. 60 měsíců, přímo výrobcem zařízení NBD v místě instalace</t>
  </si>
  <si>
    <t>Zprovoznění zařízení u zákazníka</t>
  </si>
  <si>
    <t>Instalace a uvedení do provozu - 1 den</t>
  </si>
  <si>
    <t>2.</t>
  </si>
  <si>
    <t>Diskové pole</t>
  </si>
  <si>
    <t>vícejádrové CPU s min. výkonem min. 10 000 bodů CPU Mark (dle cpubenchmark.net)</t>
  </si>
  <si>
    <t>min. 16 GB s možností rozšíření až na 64GB, DDR4 ECC</t>
  </si>
  <si>
    <t>6x SSD min. 960 GB Mixed-Use Hot-Plug, 6x HDD min. 12 TB Hot-Plug + možnost rozšíření až na celkem 36 pevných disků s použitím rozšiřujících jednotek</t>
  </si>
  <si>
    <t>F1, Basic, JBOD, 0, 1, 5, 6, 10</t>
  </si>
  <si>
    <t>Interní podpora souborových systémů</t>
  </si>
  <si>
    <t>Btrfs, EXT4</t>
  </si>
  <si>
    <t>Síťová rozhraní</t>
  </si>
  <si>
    <t>min. 4x 1GbE s podporou funkcí Link Aggregation / Failover
min. 2x 10GbE
min. 2x 25GbE SFP+ (včetně 2x Multi-mode Fiber SFP+ 850nm  modulu)</t>
  </si>
  <si>
    <t>Rack, min. 2U</t>
  </si>
  <si>
    <t>2x Hot-Plug napájecí zdroj, výkon min. 500W / nap. zdroj</t>
  </si>
  <si>
    <t>Externí porty</t>
  </si>
  <si>
    <t>min. 2x USB 3.2 Gen1
min. 2x rozšiřovací port pro externí diskovou jednotku</t>
  </si>
  <si>
    <t>Interní porty</t>
  </si>
  <si>
    <t>min. 2x PCIe Gen3 x8</t>
  </si>
  <si>
    <t>Kompatibilita</t>
  </si>
  <si>
    <t>kompatibilní se stávajícími aplikacemi organizace - Synology Active Backup for Business</t>
  </si>
  <si>
    <t>Certifikace</t>
  </si>
  <si>
    <t>VMware® vSphere™, Microsoft® Hyper-V®, Citrix® Ready, OpenStack</t>
  </si>
  <si>
    <t>min. 60 měsíců</t>
  </si>
  <si>
    <t>3.</t>
  </si>
  <si>
    <t>Záložní zdroj</t>
  </si>
  <si>
    <t>Topologie UPS</t>
  </si>
  <si>
    <t>min. Line-interactive, jednofázová, účiník 1</t>
  </si>
  <si>
    <t>Výstupní výkon</t>
  </si>
  <si>
    <t>min. 3000W / 3000VA</t>
  </si>
  <si>
    <t>Výstupní zásuvky</t>
  </si>
  <si>
    <t>min. 6x IEC C13
min. 2x IEC C19</t>
  </si>
  <si>
    <t>Přechodový čas při výpadku na baterie</t>
  </si>
  <si>
    <t>max. 4 ms</t>
  </si>
  <si>
    <t>Ochrana proti přetížení</t>
  </si>
  <si>
    <t>min. omezení interního proudu</t>
  </si>
  <si>
    <t>Přepěťová ochrana</t>
  </si>
  <si>
    <t>min. 2400J</t>
  </si>
  <si>
    <t>Minimální funkční vlastnosti</t>
  </si>
  <si>
    <t>Podpora napájení z generátoru
Kompatibilní s aktivní PFC
Výstup s čistým sinusovým průběhem
Automatická regulace napětí (AVR)
Overload Protection
Zásuvky pro důležitou/nedůležitou zátěž
Hot-swappable Batteries - baterie vyměnitelné za provozu
Extended Battery Module (EBM) - možnost připojení externí baterie
Ochrana proti rázům a špičkám
EMI a RFI filtr
Port pro nouzové vypnutí (EPO)
Přepěťová ochrana + filtrování</t>
  </si>
  <si>
    <t>Správa a komunikace</t>
  </si>
  <si>
    <t>LCD panel, sériový port RS232, USB port, SNMP/HTTP vzdálená správa - vlastní RJ-45 port</t>
  </si>
  <si>
    <t>CE , FCC Class B , UL , RCM , VCCI</t>
  </si>
  <si>
    <t>montážní sada do racku</t>
  </si>
  <si>
    <t>min. 24 měsíců</t>
  </si>
  <si>
    <t>4.</t>
  </si>
  <si>
    <t>Síťový switch 48 port PoE</t>
  </si>
  <si>
    <t>Počet a typ portů</t>
  </si>
  <si>
    <t>4x SFP+ uplink, 48x
10/100/1000BASE-T porty</t>
  </si>
  <si>
    <t>Napájení PoE</t>
  </si>
  <si>
    <t>ano, min. 720 W Class 4</t>
  </si>
  <si>
    <t>Montáž a velikost</t>
  </si>
  <si>
    <t>do standardního racku 19 inch</t>
  </si>
  <si>
    <t>Podporované standardy</t>
  </si>
  <si>
    <t>IEEE 802.1D, IEEE 802.1Q, IEEE 802.1ab, IEEE 802.1ak, IEEE 802.1p, IEEE 802.1s, IEEE 802.1v, IEEE 802.1w, IEEE 802.3ab, IEEE 802.3ad, IEEE 802.3ae, IEEE 802.3af, IEEE 802.3at, IEEE 802.3x, IEEE 802.3z</t>
  </si>
  <si>
    <t>Další podporované vlastnosti</t>
  </si>
  <si>
    <t>L3 routing, podpora ACL, stackování a multichassis channel group, zero touch provisioning, kapacita přepínání alespoň 170 Gbit/s, velikost ARP tabulky alespoň 8000 záznamů, USB konzolový port, zabezpečená vzdálená správa, vzdálený monitoring, kompatibilní s Aruba Air Wave, Central a ClearPass</t>
  </si>
  <si>
    <t>příslušenství pro montáž do racku, napájecí kabely</t>
  </si>
  <si>
    <t>5 let Next Business Day</t>
  </si>
  <si>
    <t>1 den</t>
  </si>
  <si>
    <t>5.</t>
  </si>
  <si>
    <t>Síťový switch 48 port</t>
  </si>
  <si>
    <t>ne</t>
  </si>
  <si>
    <t xml:space="preserve">IEEE 802.1D, IEEE 802.1Q, IEEE 802.1ab, IEEE 802.1ak, IEEE 802.1p, IEEE 802.1s, IEEE 802.1v, IEEE 802.1w, IEEE 802.3ab, IEEE 802.3ad, IEEE 802.3ae, IEEE 802.3af, IEEE 802.3at, IEEE 802.3x, IEEE 802.3z  </t>
  </si>
  <si>
    <t>L3 routing, podpora ACL, stackování a multichassis channel group, zero touch provisioning, kapacita přepínání alespoň 170 Gbit/s, velikost ARP tabulky alespoň 8000 záznamů, spotřeba el. energie max. 70W, USB konzolový port, zabezpečená vzdálená správa, vzdálený monitoring, kompatibilní s Aruba Air Wave, Central a ClearPass</t>
  </si>
  <si>
    <t>příslušentví pro montáž do racku, napájecí kabely, 8x 10G SFP+ LC modul (10 km)</t>
  </si>
  <si>
    <t>6.</t>
  </si>
  <si>
    <t>Síťový switch 24 port</t>
  </si>
  <si>
    <t>4x 1/10/25/50G SFP uplink, 24x SFP+  porty</t>
  </si>
  <si>
    <t xml:space="preserve">ANSI/TIA-1057 LLDP Media Endpoint Discovery
(LLDP-MED),CPU DoS Protection,IEEE 802.1AB-2005,IEEE 802.1ak-2007,IEEE 802.1AX-2008, IEEE 802.1D, IEEE 802.1p 
IEEE 802.1Q, IEEE 802.1s, IEEE 802.1t-2001, IEEE 802.1v, IEEE 802.1wIEEE 802.3ad,IEEE 802.3ae,,IEEE 802.3af, IEEE 802.3at, IEEE 802.3bt, IEEE 802.3az,IEEE 802.3x, IEEE 802.3z </t>
  </si>
  <si>
    <t xml:space="preserve">L3 routing, podpora  BGP, OSPF, EVPN, VXLAN, VRF (alespoň 50) a ACL, hot swap zdroje a ventilátory, stackování pro alespoň 8 členů, multichassis channel group, kapacita přepínání alespoň 850 Gbit/s, velikost ARP tabulky alespoň 30 000 záznamů, USB konzolový port, zabezpečená vzdálená správa, vzdálený monitoring, kompatibilní s Aruba Central </t>
  </si>
  <si>
    <t>příslušentví pro montáž do racku, napájecí kabely, 2 napájecí zdroje na switch</t>
  </si>
  <si>
    <t>7.</t>
  </si>
  <si>
    <t>WiFi AP Outdoor</t>
  </si>
  <si>
    <t>RJ 45 uplink ( 100/1000/2500BASE-T)</t>
  </si>
  <si>
    <t>ano, napájeno přes PoE (48V)</t>
  </si>
  <si>
    <t>montáž na zeď, velikost nedefinována</t>
  </si>
  <si>
    <t>802.11b, 802.11a/g/n ,802.11ac,
802.11ax, 802.11n, 802.11ac, 802.11ax (Wi-Fi 6)</t>
  </si>
  <si>
    <t xml:space="preserve">vestavěné Omni Directional antény 2,4 a 5 GHz, Wi-Fi 6 dual radio, 5 GHz 4x4 MIMO a 2.4 GHz 2x2 MIMO, integrované BLE5.0 a Zigbee, krytí IP 66/67 (outdoor), USB konzole, zabezpečená vzdálená správa, Kensington security slot, vzdálený monitoring, kompatibilní s Aruba Air Wave, Central a ClearPass </t>
  </si>
  <si>
    <t>montážní sada na zeď</t>
  </si>
  <si>
    <t>8.</t>
  </si>
  <si>
    <t>WiFi AP Indoor</t>
  </si>
  <si>
    <t xml:space="preserve">vestavěné Omni Directional antény 2,4 a 5 GHz, Wi-Fi 6 dual radio, 2x2 MIMO, podpora BLE5.0 a Zigbee, celková propustnost alespoň 3,8 Gbit/s, USB konzole, zabezpečená vzdálená správa, vzdálený monitoring, kompatibilní s Aruba Air Wave, Central a ClearPass </t>
  </si>
  <si>
    <t>9.</t>
  </si>
  <si>
    <t>Síťový firewall</t>
  </si>
  <si>
    <t>18x RJ 45 uplink (100/1000 Mbit/s), 4x SFP uplink (1Gbit/s), 2x SFP+ uplink (10Gbit/s)</t>
  </si>
  <si>
    <t>Výkon a prostupnost</t>
  </si>
  <si>
    <t>Firewall alespoň 20Gbit/s (při UDP 1518), NGFW alepoň 1,5 Gbit/s, IPS alespoň 2,5 Gbit/s, IPSsec alespoň 10 Gbit/s</t>
  </si>
  <si>
    <t>montážní sada do standardního racku 19 inch, včetně celkem 4x SFP+ modulů a 8x SFP modulů</t>
  </si>
  <si>
    <t>Next Generation Firewall funkce, Antivirus, Antimalware, IPS, Web Filtering, podpora DLP, podpora HA a clusteringu, podpora SD WAN,podpora virtuálních routerů (kontextů - alespoň 10), podpora SSL VLN a IPSEC, BGP, OSPF, IS-IS, RIP, ACL, podpora 2 zdrojů (AC), podpora channel group (LACP), zabezpečená vzdálená správa, vzdálený monitoring, podpora syslog a SNMPv2, kompatibilní s FortiManager a FortiClient</t>
  </si>
  <si>
    <t>v případě dodávky HW montážní sada do racku</t>
  </si>
  <si>
    <t>3 dny</t>
  </si>
  <si>
    <t>10.</t>
  </si>
  <si>
    <t>Logmanagement</t>
  </si>
  <si>
    <t>Technické parametry</t>
  </si>
  <si>
    <t>počet připojených zdrojů logů 500, počet logovaných událostí za vteřinu min. 1000</t>
  </si>
  <si>
    <t>Podporované protokoly</t>
  </si>
  <si>
    <t>JDBC, FTP,SFTP,SCP, Syslog, HTTP Receiver
SNMPv3 a nižší, Amazon AWS S3 REST API, Amazon Web Services (AWS) protocol, Cisco Duo protocol, Cisco Duo protocol,Microsoft Defender® for Endpoint SIEM REST API, Microsoft DHCP protocol, Microsoft Exchange protocol, Microsoft IIS protocol, Microsoft Security Event Log protocol, Office 365 Message Trace REST API protocol, TCP Multiline Syslog protocol, TLS Syslog protocol, UDP multiline protocol</t>
  </si>
  <si>
    <t>v případě dodávky HW montáž do standardního racku 19 inch</t>
  </si>
  <si>
    <t>přehledné webové grafické rozhraní pro administrátory, snadné nastavení zobrazení požadovaných informací a tvorba reportů, sběr a kategorizace informací z event log OS Windows (koncové stanice, doménový kontroler, webové servery), sběr informací z OS na bázi Linux, sběr a kategorizace informací se síťových a bezpečnostních prvků, funkce SIEM s přednastavenými pravidly pro běžné scénáře, sběr a kategorizace informací ze síťových a bezpečnostních prvků, přednastavená kategorizace logů z běžných zdrojů, snadná tvorba vlastních parserů a pravidel, snadná tvorba assetů, uložení dat bezpečným a nezměnitelným způsobem, úložiště alespoň 1 TB, retence dat alespoň 3 roky, podpora 24/7/365</t>
  </si>
  <si>
    <t>11.</t>
  </si>
  <si>
    <t>Flowmonitoring</t>
  </si>
  <si>
    <t>počet logovaných flow událostí alespoň 80 000 za vteřinu při běžném použití</t>
  </si>
  <si>
    <t>NetFlow v9 a nižsí, IPFIX, sFlow, NetStream</t>
  </si>
  <si>
    <t>přehledné webové grafické rozhraní pro administrátory, snadné nastavení zobrazení požadovaných informací a tvorba reportů, sběr flow ze síťových a bezpečnostních prvků, přednastavená kategorizace z běžných zdrojů, snadná tvorba vlastních pravidel, uložení dat bezpečným a nezměnitelným způsobem, retence dat alespoň 3 roky, úložiště alespoň 3 TB, podpora 24/7/365</t>
  </si>
  <si>
    <t>Příloha č. 4.3  - Položkový rozpočet - SERVEROVNA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</si>
</sst>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00&quot; Kč &quot;;\-#,##0.00&quot; Kč &quot;;&quot; -&quot;#&quot; Kč &quot;;@\ "/>
    <numFmt numFmtId="165" formatCode="#,##0.00,&quot;Kč&quot;"/>
    <numFmt numFmtId="166" formatCode="#,##0.00\ [$Kč-405];[Red]\-#,##0.00\ [$Kč-405]"/>
    <numFmt numFmtId="167" formatCode="#,##0\ &quot;Kč&quot;"/>
  </numFmts>
  <fonts count="16">
    <font>
      <sz val="10"/>
      <name val="Arial"/>
      <family val="2"/>
    </font>
    <font>
      <sz val="11"/>
      <color indexed="8"/>
      <name val="Calibri"/>
      <family val="2"/>
    </font>
    <font>
      <b/>
      <sz val="14"/>
      <name val="Arial"/>
      <family val="2"/>
    </font>
    <font>
      <b/>
      <sz val="12"/>
      <name val="Arial"/>
      <family val="2"/>
    </font>
    <font>
      <b/>
      <sz val="10"/>
      <name val="Arial"/>
      <family val="2"/>
    </font>
    <font>
      <sz val="12"/>
      <name val="Arial"/>
      <family val="2"/>
    </font>
    <font>
      <b/>
      <sz val="16"/>
      <name val="Arial"/>
      <family val="2"/>
    </font>
    <font>
      <sz val="11"/>
      <name val="Arial"/>
      <family val="2"/>
    </font>
    <font>
      <u val="single"/>
      <sz val="10"/>
      <color theme="10"/>
      <name val="Arial"/>
      <family val="2"/>
    </font>
    <font>
      <b/>
      <sz val="12"/>
      <color rgb="FFFFFFFF"/>
      <name val="Arial"/>
      <family val="2"/>
    </font>
    <font>
      <sz val="12"/>
      <color rgb="FFFFFFFF"/>
      <name val="Arial"/>
      <family val="2"/>
    </font>
    <font>
      <b/>
      <sz val="14"/>
      <color rgb="FFFFFFFF"/>
      <name val="Arial"/>
      <family val="2"/>
    </font>
    <font>
      <u val="single"/>
      <sz val="10"/>
      <color rgb="FFFF0000"/>
      <name val="Arial"/>
      <family val="2"/>
    </font>
    <font>
      <u val="single"/>
      <sz val="10"/>
      <color rgb="FF0563C1"/>
      <name val="Arial"/>
      <family val="2"/>
    </font>
    <font>
      <b/>
      <sz val="14"/>
      <color rgb="FFFF0000"/>
      <name val="Arial"/>
      <family val="2"/>
    </font>
    <font>
      <b/>
      <sz val="11"/>
      <name val="Arial"/>
      <family val="2"/>
    </font>
  </fonts>
  <fills count="6">
    <fill>
      <patternFill/>
    </fill>
    <fill>
      <patternFill patternType="gray125"/>
    </fill>
    <fill>
      <patternFill patternType="solid">
        <fgColor theme="3" tint="0.7999799847602844"/>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4" tint="0.7999799847602844"/>
        <bgColor indexed="64"/>
      </patternFill>
    </fill>
  </fills>
  <borders count="21">
    <border>
      <left/>
      <right/>
      <top/>
      <bottom/>
      <diagonal/>
    </border>
    <border>
      <left style="hair"/>
      <right style="hair"/>
      <top/>
      <bottom/>
    </border>
    <border>
      <left style="hair"/>
      <right style="hair"/>
      <top/>
      <bottom style="hair"/>
    </border>
    <border>
      <left style="hair"/>
      <right style="hair"/>
      <top/>
      <bottom style="medium"/>
    </border>
    <border>
      <left style="hair"/>
      <right style="hair"/>
      <top style="hair"/>
      <bottom style="medium"/>
    </border>
    <border>
      <left/>
      <right/>
      <top/>
      <bottom style="medium"/>
    </border>
    <border>
      <left style="hair"/>
      <right style="hair"/>
      <top style="hair"/>
      <bottom style="hair"/>
    </border>
    <border>
      <left style="hair"/>
      <right style="medium"/>
      <top/>
      <bottom style="hair"/>
    </border>
    <border>
      <left style="hair"/>
      <right style="medium"/>
      <top style="hair"/>
      <bottom style="hair"/>
    </border>
    <border>
      <left style="hair"/>
      <right style="medium"/>
      <top style="hair"/>
      <bottom style="medium"/>
    </border>
    <border>
      <left/>
      <right/>
      <top style="medium"/>
      <bottom style="double"/>
    </border>
    <border>
      <left/>
      <right style="medium"/>
      <top style="medium"/>
      <bottom style="double"/>
    </border>
    <border>
      <left style="hair"/>
      <right style="double"/>
      <top/>
      <bottom/>
    </border>
    <border>
      <left style="hair"/>
      <right style="double"/>
      <top/>
      <bottom style="medium"/>
    </border>
    <border>
      <left style="hair"/>
      <right style="double"/>
      <top/>
      <bottom style="hair"/>
    </border>
    <border>
      <left style="hair"/>
      <right style="double"/>
      <top style="hair"/>
      <bottom style="medium"/>
    </border>
    <border>
      <left style="medium"/>
      <right/>
      <top style="medium"/>
      <bottom style="double"/>
    </border>
    <border>
      <left/>
      <right style="double"/>
      <top style="medium"/>
      <bottom style="double"/>
    </border>
    <border>
      <left style="medium"/>
      <right style="hair"/>
      <top/>
      <bottom/>
    </border>
    <border>
      <left style="medium"/>
      <right style="hair"/>
      <top/>
      <bottom style="medium"/>
    </border>
    <border>
      <left style="medium"/>
      <right style="hair"/>
      <top style="medium"/>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8" fillId="0" borderId="0" applyNumberFormat="0" applyFill="0" applyBorder="0" applyAlignment="0" applyProtection="0"/>
    <xf numFmtId="164" fontId="1" fillId="0" borderId="0">
      <alignment/>
      <protection/>
    </xf>
    <xf numFmtId="0" fontId="0" fillId="0" borderId="0">
      <alignment/>
      <protection/>
    </xf>
    <xf numFmtId="0" fontId="0" fillId="0" borderId="0">
      <alignment/>
      <protection/>
    </xf>
  </cellStyleXfs>
  <cellXfs count="88">
    <xf numFmtId="0" fontId="0" fillId="0" borderId="0" xfId="0"/>
    <xf numFmtId="0" fontId="3" fillId="0" borderId="0" xfId="0" applyFont="1"/>
    <xf numFmtId="0" fontId="3" fillId="0" borderId="0" xfId="0" applyFont="1" applyAlignment="1">
      <alignment horizontal="center"/>
    </xf>
    <xf numFmtId="0" fontId="4"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vertical="center"/>
    </xf>
    <xf numFmtId="165" fontId="0" fillId="0" borderId="0" xfId="0" applyNumberFormat="1" applyAlignment="1">
      <alignment horizontal="left" vertical="center"/>
    </xf>
    <xf numFmtId="0" fontId="8" fillId="0" borderId="0" xfId="21" applyBorder="1"/>
    <xf numFmtId="0" fontId="0" fillId="0" borderId="0" xfId="0" applyAlignment="1">
      <alignment wrapText="1"/>
    </xf>
    <xf numFmtId="0" fontId="12" fillId="0" borderId="0" xfId="21" applyFont="1" applyBorder="1"/>
    <xf numFmtId="165" fontId="13" fillId="0" borderId="0" xfId="21" applyNumberFormat="1" applyFont="1" applyBorder="1" applyAlignment="1" applyProtection="1">
      <alignment horizontal="left" vertical="center" wrapText="1"/>
      <protection/>
    </xf>
    <xf numFmtId="0" fontId="2" fillId="0" borderId="0" xfId="0" applyFont="1" applyAlignment="1">
      <alignment wrapText="1"/>
    </xf>
    <xf numFmtId="0" fontId="14" fillId="0" borderId="0" xfId="0" applyFont="1" applyAlignment="1">
      <alignment wrapText="1"/>
    </xf>
    <xf numFmtId="0" fontId="8" fillId="0" borderId="0" xfId="21" applyBorder="1" applyAlignment="1" applyProtection="1">
      <alignment vertical="center" wrapText="1"/>
      <protection/>
    </xf>
    <xf numFmtId="0" fontId="12" fillId="0" borderId="0" xfId="21" applyFont="1" applyBorder="1" applyAlignment="1" applyProtection="1">
      <alignment vertical="center" wrapText="1"/>
      <protection/>
    </xf>
    <xf numFmtId="0" fontId="8" fillId="0" borderId="0" xfId="21" applyBorder="1" applyProtection="1">
      <protection/>
    </xf>
    <xf numFmtId="0" fontId="12" fillId="0" borderId="0" xfId="21" applyFont="1" applyBorder="1" applyProtection="1">
      <protection/>
    </xf>
    <xf numFmtId="165" fontId="13" fillId="0" borderId="0" xfId="21" applyNumberFormat="1" applyFont="1" applyBorder="1" applyAlignment="1" applyProtection="1">
      <alignment horizontal="left" vertical="center"/>
      <protection/>
    </xf>
    <xf numFmtId="0" fontId="7"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4" fillId="0" borderId="2" xfId="0" applyFont="1" applyBorder="1" applyAlignment="1">
      <alignment vertical="center" wrapText="1"/>
    </xf>
    <xf numFmtId="0" fontId="0" fillId="0" borderId="2" xfId="0" applyBorder="1" applyAlignment="1">
      <alignment vertical="center"/>
    </xf>
    <xf numFmtId="0" fontId="0" fillId="0" borderId="2" xfId="0" applyBorder="1" applyAlignment="1">
      <alignment horizontal="center" vertical="center"/>
    </xf>
    <xf numFmtId="4" fontId="0" fillId="0" borderId="2" xfId="0" applyNumberFormat="1" applyBorder="1" applyAlignment="1">
      <alignment vertical="center"/>
    </xf>
    <xf numFmtId="0" fontId="4" fillId="0" borderId="3" xfId="0" applyFont="1"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4" fontId="0" fillId="0" borderId="3" xfId="0" applyNumberFormat="1" applyBorder="1" applyAlignment="1">
      <alignment vertical="center"/>
    </xf>
    <xf numFmtId="0" fontId="4" fillId="0" borderId="4" xfId="0" applyFont="1" applyBorder="1" applyAlignment="1">
      <alignment vertical="center" wrapText="1"/>
    </xf>
    <xf numFmtId="0" fontId="0" fillId="0" borderId="4" xfId="0" applyBorder="1" applyAlignment="1">
      <alignment vertical="center"/>
    </xf>
    <xf numFmtId="0" fontId="0" fillId="0" borderId="4" xfId="0" applyBorder="1" applyAlignment="1">
      <alignment horizontal="center" vertical="center"/>
    </xf>
    <xf numFmtId="4" fontId="0" fillId="0" borderId="4" xfId="0" applyNumberFormat="1" applyBorder="1" applyAlignment="1">
      <alignment vertical="center"/>
    </xf>
    <xf numFmtId="4" fontId="4" fillId="0" borderId="1" xfId="0" applyNumberFormat="1" applyFont="1" applyBorder="1" applyAlignment="1">
      <alignment vertical="center"/>
    </xf>
    <xf numFmtId="4" fontId="4" fillId="0" borderId="2" xfId="0" applyNumberFormat="1" applyFont="1" applyBorder="1" applyAlignment="1">
      <alignment vertical="center"/>
    </xf>
    <xf numFmtId="0" fontId="3" fillId="0" borderId="0" xfId="0" applyFont="1" applyAlignment="1">
      <alignment horizontal="left"/>
    </xf>
    <xf numFmtId="0" fontId="0" fillId="0" borderId="0" xfId="0" applyAlignment="1">
      <alignment horizontal="left"/>
    </xf>
    <xf numFmtId="0" fontId="4" fillId="0" borderId="5" xfId="0" applyFont="1" applyBorder="1" applyAlignment="1">
      <alignment wrapText="1"/>
    </xf>
    <xf numFmtId="165" fontId="4" fillId="0" borderId="5" xfId="0" applyNumberFormat="1" applyFont="1" applyBorder="1" applyAlignment="1">
      <alignment wrapText="1"/>
    </xf>
    <xf numFmtId="4" fontId="0" fillId="2" borderId="2" xfId="0" applyNumberFormat="1" applyFill="1" applyBorder="1" applyAlignment="1" applyProtection="1">
      <alignment vertical="center"/>
      <protection locked="0"/>
    </xf>
    <xf numFmtId="4" fontId="0" fillId="2" borderId="4" xfId="0" applyNumberFormat="1" applyFill="1" applyBorder="1" applyAlignment="1" applyProtection="1">
      <alignment vertical="center"/>
      <protection locked="0"/>
    </xf>
    <xf numFmtId="4" fontId="0" fillId="2" borderId="2" xfId="0" applyNumberFormat="1" applyFont="1" applyFill="1" applyBorder="1" applyAlignment="1" applyProtection="1">
      <alignment vertical="center"/>
      <protection locked="0"/>
    </xf>
    <xf numFmtId="0" fontId="11" fillId="3" borderId="0" xfId="0" applyFont="1" applyFill="1" applyAlignment="1">
      <alignment horizontal="left"/>
    </xf>
    <xf numFmtId="0" fontId="0" fillId="3" borderId="0" xfId="0" applyFill="1"/>
    <xf numFmtId="166" fontId="0" fillId="3" borderId="0" xfId="0" applyNumberFormat="1" applyFill="1"/>
    <xf numFmtId="166" fontId="2" fillId="3" borderId="0" xfId="0" applyNumberFormat="1" applyFont="1" applyFill="1"/>
    <xf numFmtId="49" fontId="9" fillId="4" borderId="0" xfId="0" applyNumberFormat="1" applyFont="1" applyFill="1" applyAlignment="1">
      <alignment horizontal="left" vertical="center"/>
    </xf>
    <xf numFmtId="0" fontId="5" fillId="4" borderId="0" xfId="0" applyFont="1" applyFill="1"/>
    <xf numFmtId="0" fontId="10" fillId="4" borderId="0" xfId="0" applyFont="1" applyFill="1"/>
    <xf numFmtId="4" fontId="0" fillId="2" borderId="6" xfId="0" applyNumberFormat="1" applyFill="1" applyBorder="1" applyAlignment="1" applyProtection="1">
      <alignment vertical="center"/>
      <protection locked="0"/>
    </xf>
    <xf numFmtId="167" fontId="3" fillId="0" borderId="0" xfId="0" applyNumberFormat="1" applyFont="1"/>
    <xf numFmtId="167" fontId="9" fillId="4" borderId="0" xfId="0" applyNumberFormat="1" applyFont="1" applyFill="1"/>
    <xf numFmtId="167" fontId="4" fillId="0" borderId="5" xfId="0" applyNumberFormat="1" applyFont="1" applyBorder="1" applyAlignment="1">
      <alignment wrapText="1"/>
    </xf>
    <xf numFmtId="167" fontId="4" fillId="5" borderId="7" xfId="0" applyNumberFormat="1" applyFont="1" applyFill="1" applyBorder="1" applyAlignment="1">
      <alignment vertical="center"/>
    </xf>
    <xf numFmtId="167" fontId="4" fillId="5" borderId="8" xfId="0" applyNumberFormat="1" applyFont="1" applyFill="1" applyBorder="1" applyAlignment="1">
      <alignment vertical="center"/>
    </xf>
    <xf numFmtId="167" fontId="4" fillId="5" borderId="9" xfId="0" applyNumberFormat="1" applyFont="1" applyFill="1" applyBorder="1" applyAlignment="1">
      <alignment vertical="center"/>
    </xf>
    <xf numFmtId="167" fontId="2" fillId="3" borderId="0" xfId="0" applyNumberFormat="1" applyFont="1" applyFill="1"/>
    <xf numFmtId="167" fontId="15" fillId="0" borderId="0" xfId="0" applyNumberFormat="1" applyFont="1" applyAlignment="1" applyProtection="1">
      <alignment horizontal="left"/>
      <protection locked="0"/>
    </xf>
    <xf numFmtId="167" fontId="4" fillId="0" borderId="0" xfId="0" applyNumberFormat="1" applyFont="1"/>
    <xf numFmtId="167" fontId="10" fillId="4" borderId="0" xfId="0" applyNumberFormat="1" applyFont="1" applyFill="1"/>
    <xf numFmtId="167" fontId="0" fillId="0" borderId="1" xfId="0" applyNumberFormat="1" applyBorder="1" applyAlignment="1">
      <alignment vertical="center"/>
    </xf>
    <xf numFmtId="167" fontId="0" fillId="0" borderId="3" xfId="0" applyNumberFormat="1" applyBorder="1" applyAlignment="1">
      <alignment vertical="center"/>
    </xf>
    <xf numFmtId="167" fontId="0" fillId="0" borderId="2" xfId="0" applyNumberFormat="1" applyBorder="1" applyAlignment="1">
      <alignment vertical="center"/>
    </xf>
    <xf numFmtId="167" fontId="0" fillId="0" borderId="4" xfId="0" applyNumberFormat="1" applyBorder="1" applyAlignment="1">
      <alignment vertical="center"/>
    </xf>
    <xf numFmtId="167" fontId="0" fillId="3" borderId="0" xfId="0" applyNumberFormat="1" applyFill="1"/>
    <xf numFmtId="167" fontId="7" fillId="0" borderId="0" xfId="0" applyNumberFormat="1" applyFont="1" applyAlignment="1" applyProtection="1">
      <alignment horizontal="left"/>
      <protection locked="0"/>
    </xf>
    <xf numFmtId="167" fontId="0" fillId="0" borderId="0" xfId="0" applyNumberFormat="1"/>
    <xf numFmtId="0" fontId="4" fillId="5" borderId="10" xfId="0" applyFont="1" applyFill="1" applyBorder="1" applyAlignment="1">
      <alignment wrapText="1"/>
    </xf>
    <xf numFmtId="167" fontId="4" fillId="5" borderId="10" xfId="0" applyNumberFormat="1" applyFont="1" applyFill="1" applyBorder="1" applyAlignment="1">
      <alignment wrapText="1"/>
    </xf>
    <xf numFmtId="165" fontId="4" fillId="5" borderId="10" xfId="0" applyNumberFormat="1" applyFont="1" applyFill="1" applyBorder="1" applyAlignment="1">
      <alignment wrapText="1"/>
    </xf>
    <xf numFmtId="167" fontId="4" fillId="5" borderId="11" xfId="0" applyNumberFormat="1" applyFont="1" applyFill="1" applyBorder="1" applyAlignment="1">
      <alignment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4" fontId="0" fillId="0" borderId="14" xfId="0" applyNumberFormat="1" applyFont="1" applyBorder="1" applyAlignment="1">
      <alignment horizontal="left" vertical="center" wrapText="1"/>
    </xf>
    <xf numFmtId="4" fontId="0" fillId="0" borderId="15"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right" vertical="center"/>
    </xf>
    <xf numFmtId="0" fontId="4" fillId="0" borderId="5" xfId="0" applyFont="1" applyBorder="1" applyAlignment="1">
      <alignment horizontal="center" vertical="center" wrapText="1"/>
    </xf>
    <xf numFmtId="0" fontId="6" fillId="0" borderId="0" xfId="0" applyFont="1" applyAlignment="1">
      <alignment horizontal="center"/>
    </xf>
    <xf numFmtId="0" fontId="0" fillId="5" borderId="16" xfId="0" applyFill="1" applyBorder="1" applyAlignment="1">
      <alignment wrapText="1"/>
    </xf>
    <xf numFmtId="0" fontId="0" fillId="5" borderId="10" xfId="0" applyFill="1" applyBorder="1" applyAlignment="1">
      <alignment wrapText="1"/>
    </xf>
    <xf numFmtId="0" fontId="0" fillId="5" borderId="17" xfId="0" applyFill="1" applyBorder="1" applyAlignment="1">
      <alignment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cellXfs>
  <cellStyles count="11">
    <cellStyle name="Normal" xfId="0"/>
    <cellStyle name="Percent" xfId="15"/>
    <cellStyle name="Currency" xfId="16"/>
    <cellStyle name="Currency [0]" xfId="17"/>
    <cellStyle name="Comma" xfId="18"/>
    <cellStyle name="Comma [0]" xfId="19"/>
    <cellStyle name="Excel Built-in Normal" xfId="20"/>
    <cellStyle name="Hypertextový odkaz" xfId="21"/>
    <cellStyle name="Měna 2" xfId="22"/>
    <cellStyle name="Normal 2" xfId="23"/>
    <cellStyle name="Normální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09"/>
  <sheetViews>
    <sheetView tabSelected="1" zoomScale="80" zoomScaleNormal="80" zoomScaleSheetLayoutView="85" workbookViewId="0" topLeftCell="A86">
      <pane xSplit="2" topLeftCell="C1" activePane="topRight" state="frozen"/>
      <selection pane="topRight" activeCell="B7" sqref="B7:B18"/>
    </sheetView>
  </sheetViews>
  <sheetFormatPr defaultColWidth="9.140625" defaultRowHeight="12.75"/>
  <cols>
    <col min="1" max="1" width="5.00390625" style="78" customWidth="1"/>
    <col min="2" max="2" width="17.7109375" style="36" customWidth="1"/>
    <col min="3" max="3" width="17.421875" style="0" customWidth="1"/>
    <col min="4" max="4" width="96.00390625" style="0" customWidth="1"/>
    <col min="5" max="5" width="9.7109375" style="0" customWidth="1"/>
    <col min="6" max="6" width="6.8515625" style="0" customWidth="1"/>
    <col min="7" max="7" width="15.8515625" style="0" customWidth="1"/>
    <col min="8" max="8" width="15.8515625" style="66" customWidth="1"/>
    <col min="9" max="9" width="15.8515625" style="0" customWidth="1"/>
    <col min="10" max="10" width="15.8515625" style="58" customWidth="1"/>
  </cols>
  <sheetData>
    <row r="2" spans="2:10" ht="20.25">
      <c r="B2" s="81" t="s">
        <v>138</v>
      </c>
      <c r="C2" s="81"/>
      <c r="D2" s="81"/>
      <c r="E2" s="81"/>
      <c r="F2" s="81"/>
      <c r="G2" s="81"/>
      <c r="H2" s="81"/>
      <c r="I2" s="81"/>
      <c r="J2" s="81"/>
    </row>
    <row r="3" spans="2:10" ht="19.5" customHeight="1">
      <c r="B3" s="35"/>
      <c r="C3" s="1"/>
      <c r="D3" s="2"/>
      <c r="E3" s="1"/>
      <c r="F3" s="1"/>
      <c r="G3" s="1"/>
      <c r="H3" s="50"/>
      <c r="I3" s="1"/>
      <c r="J3" s="50"/>
    </row>
    <row r="4" spans="2:10" ht="15.75">
      <c r="B4" s="46" t="s">
        <v>0</v>
      </c>
      <c r="C4" s="47"/>
      <c r="D4" s="48"/>
      <c r="E4" s="48"/>
      <c r="F4" s="48"/>
      <c r="G4" s="48"/>
      <c r="H4" s="59"/>
      <c r="I4" s="48"/>
      <c r="J4" s="51"/>
    </row>
    <row r="5" spans="2:10" ht="39" thickBot="1">
      <c r="B5" s="77" t="s">
        <v>1</v>
      </c>
      <c r="C5" s="80" t="s">
        <v>2</v>
      </c>
      <c r="D5" s="80"/>
      <c r="E5" s="37" t="s">
        <v>3</v>
      </c>
      <c r="F5" s="37" t="s">
        <v>4</v>
      </c>
      <c r="G5" s="37" t="s">
        <v>5</v>
      </c>
      <c r="H5" s="52" t="s">
        <v>6</v>
      </c>
      <c r="I5" s="38" t="s">
        <v>7</v>
      </c>
      <c r="J5" s="52" t="s">
        <v>8</v>
      </c>
    </row>
    <row r="6" spans="2:10" ht="27.75" customHeight="1" thickBot="1">
      <c r="B6" s="82"/>
      <c r="C6" s="83"/>
      <c r="D6" s="84"/>
      <c r="E6" s="67"/>
      <c r="F6" s="67"/>
      <c r="G6" s="67"/>
      <c r="H6" s="68"/>
      <c r="I6" s="69"/>
      <c r="J6" s="70">
        <f>SUM(J7:J101)</f>
        <v>0</v>
      </c>
    </row>
    <row r="7" spans="1:14" ht="77.25" customHeight="1" thickTop="1">
      <c r="A7" s="79" t="s">
        <v>9</v>
      </c>
      <c r="B7" s="85" t="s">
        <v>10</v>
      </c>
      <c r="C7" s="3" t="s">
        <v>11</v>
      </c>
      <c r="D7" s="71" t="s">
        <v>12</v>
      </c>
      <c r="E7" s="4" t="s">
        <v>13</v>
      </c>
      <c r="F7" s="5">
        <v>2</v>
      </c>
      <c r="G7" s="41"/>
      <c r="H7" s="60">
        <f>G7*1.21</f>
        <v>0</v>
      </c>
      <c r="I7" s="33">
        <f aca="true" t="shared" si="0" ref="I7:I101">G7*F7</f>
        <v>0</v>
      </c>
      <c r="J7" s="53">
        <f>H7*F7</f>
        <v>0</v>
      </c>
      <c r="K7" s="7"/>
      <c r="L7" s="8"/>
      <c r="M7" s="9"/>
      <c r="N7" s="10"/>
    </row>
    <row r="8" spans="1:14" ht="12.75">
      <c r="A8" s="79"/>
      <c r="B8" s="85"/>
      <c r="C8" s="3" t="s">
        <v>14</v>
      </c>
      <c r="D8" s="71" t="s">
        <v>15</v>
      </c>
      <c r="E8" s="4"/>
      <c r="F8" s="5"/>
      <c r="G8" s="49"/>
      <c r="H8" s="60"/>
      <c r="I8" s="6"/>
      <c r="J8" s="54"/>
      <c r="K8" s="7"/>
      <c r="L8" s="8"/>
      <c r="M8" s="9"/>
      <c r="N8" s="10"/>
    </row>
    <row r="9" spans="1:14" ht="12.75">
      <c r="A9" s="79"/>
      <c r="B9" s="85"/>
      <c r="C9" s="3" t="s">
        <v>16</v>
      </c>
      <c r="D9" s="71" t="s">
        <v>17</v>
      </c>
      <c r="E9" s="4"/>
      <c r="F9" s="5"/>
      <c r="G9" s="49"/>
      <c r="H9" s="60"/>
      <c r="I9" s="6"/>
      <c r="J9" s="54"/>
      <c r="K9" s="7"/>
      <c r="L9" s="8"/>
      <c r="M9" s="9"/>
      <c r="N9" s="10"/>
    </row>
    <row r="10" spans="1:14" ht="12.75">
      <c r="A10" s="79"/>
      <c r="B10" s="85"/>
      <c r="C10" s="3" t="s">
        <v>18</v>
      </c>
      <c r="D10" s="71" t="s">
        <v>19</v>
      </c>
      <c r="E10" s="4"/>
      <c r="F10" s="5"/>
      <c r="G10" s="49"/>
      <c r="H10" s="60"/>
      <c r="I10" s="6"/>
      <c r="J10" s="54"/>
      <c r="K10" s="7"/>
      <c r="L10" s="8"/>
      <c r="M10" s="9"/>
      <c r="N10" s="10"/>
    </row>
    <row r="11" spans="1:14" ht="12.75">
      <c r="A11" s="79"/>
      <c r="B11" s="85"/>
      <c r="C11" s="3" t="s">
        <v>20</v>
      </c>
      <c r="D11" s="71" t="s">
        <v>21</v>
      </c>
      <c r="E11" s="4"/>
      <c r="F11" s="5"/>
      <c r="G11" s="49"/>
      <c r="H11" s="60"/>
      <c r="I11" s="6"/>
      <c r="J11" s="54"/>
      <c r="K11" s="7"/>
      <c r="L11" s="8"/>
      <c r="M11" s="9"/>
      <c r="N11" s="10"/>
    </row>
    <row r="12" spans="1:14" ht="12.75">
      <c r="A12" s="79"/>
      <c r="B12" s="85"/>
      <c r="C12" s="3" t="s">
        <v>22</v>
      </c>
      <c r="D12" s="71" t="s">
        <v>23</v>
      </c>
      <c r="E12" s="4"/>
      <c r="F12" s="5"/>
      <c r="G12" s="49"/>
      <c r="H12" s="60"/>
      <c r="I12" s="6"/>
      <c r="J12" s="54"/>
      <c r="K12" s="7"/>
      <c r="L12" s="8"/>
      <c r="M12" s="9"/>
      <c r="N12" s="10"/>
    </row>
    <row r="13" spans="1:14" ht="120.75" customHeight="1">
      <c r="A13" s="79"/>
      <c r="B13" s="85"/>
      <c r="C13" s="3" t="s">
        <v>24</v>
      </c>
      <c r="D13" s="71" t="s">
        <v>25</v>
      </c>
      <c r="E13" s="4"/>
      <c r="F13" s="5"/>
      <c r="G13" s="49"/>
      <c r="H13" s="60"/>
      <c r="I13" s="6"/>
      <c r="J13" s="54"/>
      <c r="K13" s="7"/>
      <c r="L13" s="8"/>
      <c r="M13" s="9"/>
      <c r="N13" s="10"/>
    </row>
    <row r="14" spans="1:14" ht="63.75" customHeight="1">
      <c r="A14" s="79"/>
      <c r="B14" s="85"/>
      <c r="C14" s="3" t="s">
        <v>26</v>
      </c>
      <c r="D14" s="71" t="s">
        <v>27</v>
      </c>
      <c r="E14" s="4"/>
      <c r="F14" s="5"/>
      <c r="G14" s="49"/>
      <c r="H14" s="60"/>
      <c r="I14" s="6"/>
      <c r="J14" s="54"/>
      <c r="K14" s="7"/>
      <c r="L14" s="8"/>
      <c r="M14" s="9"/>
      <c r="N14" s="10"/>
    </row>
    <row r="15" spans="1:14" ht="25.5">
      <c r="A15" s="79"/>
      <c r="B15" s="85"/>
      <c r="C15" s="3" t="s">
        <v>28</v>
      </c>
      <c r="D15" s="71" t="s">
        <v>29</v>
      </c>
      <c r="E15" s="4"/>
      <c r="F15" s="5"/>
      <c r="G15" s="49"/>
      <c r="H15" s="60"/>
      <c r="I15" s="6"/>
      <c r="J15" s="54"/>
      <c r="K15" s="7"/>
      <c r="L15" s="8"/>
      <c r="M15" s="9"/>
      <c r="N15" s="10"/>
    </row>
    <row r="16" spans="1:14" ht="12.75">
      <c r="A16" s="79"/>
      <c r="B16" s="85"/>
      <c r="C16" s="3" t="s">
        <v>30</v>
      </c>
      <c r="D16" s="71" t="s">
        <v>31</v>
      </c>
      <c r="E16" s="4"/>
      <c r="F16" s="5"/>
      <c r="G16" s="49"/>
      <c r="H16" s="60"/>
      <c r="I16" s="6"/>
      <c r="J16" s="54"/>
      <c r="K16" s="7"/>
      <c r="L16" s="8"/>
      <c r="M16" s="9"/>
      <c r="N16" s="10"/>
    </row>
    <row r="17" spans="1:14" ht="12.75">
      <c r="A17" s="79"/>
      <c r="B17" s="85"/>
      <c r="C17" s="3" t="s">
        <v>32</v>
      </c>
      <c r="D17" s="71" t="s">
        <v>33</v>
      </c>
      <c r="E17" s="4"/>
      <c r="F17" s="5"/>
      <c r="G17" s="49"/>
      <c r="H17" s="60"/>
      <c r="I17" s="6"/>
      <c r="J17" s="54"/>
      <c r="K17" s="7"/>
      <c r="L17" s="8"/>
      <c r="M17" s="9"/>
      <c r="N17" s="10"/>
    </row>
    <row r="18" spans="1:14" ht="39" thickBot="1">
      <c r="A18" s="79"/>
      <c r="B18" s="86"/>
      <c r="C18" s="25" t="s">
        <v>34</v>
      </c>
      <c r="D18" s="72" t="s">
        <v>35</v>
      </c>
      <c r="E18" s="26"/>
      <c r="F18" s="27"/>
      <c r="G18" s="40"/>
      <c r="H18" s="61"/>
      <c r="I18" s="28"/>
      <c r="J18" s="55"/>
      <c r="K18" s="7"/>
      <c r="L18" s="8"/>
      <c r="M18" s="9"/>
      <c r="N18" s="10"/>
    </row>
    <row r="19" spans="1:14" ht="18">
      <c r="A19" s="79" t="s">
        <v>36</v>
      </c>
      <c r="B19" s="87" t="s">
        <v>37</v>
      </c>
      <c r="C19" s="21" t="s">
        <v>11</v>
      </c>
      <c r="D19" s="73" t="s">
        <v>38</v>
      </c>
      <c r="E19" s="22" t="s">
        <v>13</v>
      </c>
      <c r="F19" s="23">
        <v>2</v>
      </c>
      <c r="G19" s="39"/>
      <c r="H19" s="62">
        <f>G19*1.21</f>
        <v>0</v>
      </c>
      <c r="I19" s="34">
        <f t="shared" si="0"/>
        <v>0</v>
      </c>
      <c r="J19" s="53">
        <f>H19*F19</f>
        <v>0</v>
      </c>
      <c r="K19" s="11"/>
      <c r="L19" s="12"/>
      <c r="M19" s="12"/>
      <c r="N19" s="13"/>
    </row>
    <row r="20" spans="1:14" ht="31.15" customHeight="1">
      <c r="A20" s="79"/>
      <c r="B20" s="85"/>
      <c r="C20" s="21" t="s">
        <v>14</v>
      </c>
      <c r="D20" s="73" t="s">
        <v>39</v>
      </c>
      <c r="E20" s="22"/>
      <c r="F20" s="23"/>
      <c r="G20" s="39"/>
      <c r="H20" s="62"/>
      <c r="I20" s="24"/>
      <c r="J20" s="53"/>
      <c r="K20" s="11"/>
      <c r="L20" s="12"/>
      <c r="M20" s="12"/>
      <c r="N20" s="13"/>
    </row>
    <row r="21" spans="1:14" ht="31.15" customHeight="1">
      <c r="A21" s="79"/>
      <c r="B21" s="85"/>
      <c r="C21" s="21" t="s">
        <v>16</v>
      </c>
      <c r="D21" s="73" t="s">
        <v>40</v>
      </c>
      <c r="E21" s="22"/>
      <c r="F21" s="23"/>
      <c r="G21" s="49"/>
      <c r="H21" s="62"/>
      <c r="I21" s="24"/>
      <c r="J21" s="53"/>
      <c r="K21" s="11"/>
      <c r="L21" s="12"/>
      <c r="M21" s="12"/>
      <c r="N21" s="13"/>
    </row>
    <row r="22" spans="1:14" ht="31.15" customHeight="1">
      <c r="A22" s="79"/>
      <c r="B22" s="85"/>
      <c r="C22" s="21" t="s">
        <v>18</v>
      </c>
      <c r="D22" s="73" t="s">
        <v>41</v>
      </c>
      <c r="E22" s="22"/>
      <c r="F22" s="23"/>
      <c r="G22" s="49"/>
      <c r="H22" s="62"/>
      <c r="I22" s="24"/>
      <c r="J22" s="53"/>
      <c r="K22" s="11"/>
      <c r="L22" s="12"/>
      <c r="M22" s="12"/>
      <c r="N22" s="13"/>
    </row>
    <row r="23" spans="1:14" ht="43.9" customHeight="1">
      <c r="A23" s="79"/>
      <c r="B23" s="85"/>
      <c r="C23" s="21" t="s">
        <v>42</v>
      </c>
      <c r="D23" s="73" t="s">
        <v>43</v>
      </c>
      <c r="E23" s="22"/>
      <c r="F23" s="23"/>
      <c r="G23" s="49"/>
      <c r="H23" s="62"/>
      <c r="I23" s="24"/>
      <c r="J23" s="53"/>
      <c r="K23" s="11"/>
      <c r="L23" s="12"/>
      <c r="M23" s="12"/>
      <c r="N23" s="13"/>
    </row>
    <row r="24" spans="1:14" ht="38.25">
      <c r="A24" s="79"/>
      <c r="B24" s="85"/>
      <c r="C24" s="21" t="s">
        <v>44</v>
      </c>
      <c r="D24" s="73" t="s">
        <v>45</v>
      </c>
      <c r="E24" s="22"/>
      <c r="F24" s="23"/>
      <c r="G24" s="49"/>
      <c r="H24" s="62"/>
      <c r="I24" s="24"/>
      <c r="J24" s="53"/>
      <c r="K24" s="11"/>
      <c r="L24" s="12"/>
      <c r="M24" s="12"/>
      <c r="N24" s="13"/>
    </row>
    <row r="25" spans="1:14" ht="18">
      <c r="A25" s="79"/>
      <c r="B25" s="85"/>
      <c r="C25" s="21" t="s">
        <v>20</v>
      </c>
      <c r="D25" s="73" t="s">
        <v>46</v>
      </c>
      <c r="E25" s="22"/>
      <c r="F25" s="23"/>
      <c r="G25" s="49"/>
      <c r="H25" s="62"/>
      <c r="I25" s="24"/>
      <c r="J25" s="53"/>
      <c r="K25" s="11"/>
      <c r="L25" s="12"/>
      <c r="M25" s="12"/>
      <c r="N25" s="13"/>
    </row>
    <row r="26" spans="1:14" ht="18">
      <c r="A26" s="79"/>
      <c r="B26" s="85"/>
      <c r="C26" s="21" t="s">
        <v>22</v>
      </c>
      <c r="D26" s="73" t="s">
        <v>47</v>
      </c>
      <c r="E26" s="22"/>
      <c r="F26" s="23"/>
      <c r="G26" s="39"/>
      <c r="H26" s="62"/>
      <c r="I26" s="24"/>
      <c r="J26" s="53"/>
      <c r="K26" s="11"/>
      <c r="L26" s="12"/>
      <c r="M26" s="12"/>
      <c r="N26" s="13"/>
    </row>
    <row r="27" spans="1:14" ht="25.5">
      <c r="A27" s="79"/>
      <c r="B27" s="85"/>
      <c r="C27" s="21" t="s">
        <v>48</v>
      </c>
      <c r="D27" s="73" t="s">
        <v>49</v>
      </c>
      <c r="E27" s="22"/>
      <c r="F27" s="23"/>
      <c r="G27" s="39"/>
      <c r="H27" s="62"/>
      <c r="I27" s="24"/>
      <c r="J27" s="53"/>
      <c r="K27" s="11"/>
      <c r="L27" s="12"/>
      <c r="M27" s="12"/>
      <c r="N27" s="13"/>
    </row>
    <row r="28" spans="1:14" ht="18">
      <c r="A28" s="79"/>
      <c r="B28" s="85"/>
      <c r="C28" s="21" t="s">
        <v>50</v>
      </c>
      <c r="D28" s="73" t="s">
        <v>51</v>
      </c>
      <c r="E28" s="22"/>
      <c r="F28" s="23"/>
      <c r="G28" s="39"/>
      <c r="H28" s="62"/>
      <c r="I28" s="24"/>
      <c r="J28" s="53"/>
      <c r="K28" s="11"/>
      <c r="L28" s="12"/>
      <c r="M28" s="12"/>
      <c r="N28" s="13"/>
    </row>
    <row r="29" spans="1:14" ht="18">
      <c r="A29" s="79"/>
      <c r="B29" s="85"/>
      <c r="C29" s="21" t="s">
        <v>30</v>
      </c>
      <c r="D29" s="73" t="s">
        <v>31</v>
      </c>
      <c r="E29" s="22"/>
      <c r="F29" s="23"/>
      <c r="G29" s="39"/>
      <c r="H29" s="62"/>
      <c r="I29" s="24"/>
      <c r="J29" s="53"/>
      <c r="K29" s="11"/>
      <c r="L29" s="12"/>
      <c r="M29" s="12"/>
      <c r="N29" s="13"/>
    </row>
    <row r="30" spans="1:14" ht="18">
      <c r="A30" s="79"/>
      <c r="B30" s="85"/>
      <c r="C30" s="21" t="s">
        <v>52</v>
      </c>
      <c r="D30" s="73" t="s">
        <v>53</v>
      </c>
      <c r="E30" s="22"/>
      <c r="F30" s="23"/>
      <c r="G30" s="39"/>
      <c r="H30" s="62"/>
      <c r="I30" s="24"/>
      <c r="J30" s="53"/>
      <c r="K30" s="11"/>
      <c r="L30" s="12"/>
      <c r="M30" s="12"/>
      <c r="N30" s="13"/>
    </row>
    <row r="31" spans="1:14" ht="18">
      <c r="A31" s="79"/>
      <c r="B31" s="85"/>
      <c r="C31" s="21" t="s">
        <v>54</v>
      </c>
      <c r="D31" s="73" t="s">
        <v>55</v>
      </c>
      <c r="E31" s="22"/>
      <c r="F31" s="23"/>
      <c r="G31" s="39"/>
      <c r="H31" s="62"/>
      <c r="I31" s="24"/>
      <c r="J31" s="53"/>
      <c r="K31" s="11"/>
      <c r="L31" s="12"/>
      <c r="M31" s="12"/>
      <c r="N31" s="13"/>
    </row>
    <row r="32" spans="1:14" ht="18">
      <c r="A32" s="79"/>
      <c r="B32" s="85"/>
      <c r="C32" s="21" t="s">
        <v>32</v>
      </c>
      <c r="D32" s="73" t="s">
        <v>56</v>
      </c>
      <c r="E32" s="22"/>
      <c r="F32" s="23"/>
      <c r="G32" s="39"/>
      <c r="H32" s="62"/>
      <c r="I32" s="24"/>
      <c r="J32" s="53"/>
      <c r="K32" s="11"/>
      <c r="L32" s="12"/>
      <c r="M32" s="12"/>
      <c r="N32" s="13"/>
    </row>
    <row r="33" spans="1:14" ht="39" thickBot="1">
      <c r="A33" s="79"/>
      <c r="B33" s="86"/>
      <c r="C33" s="29" t="s">
        <v>34</v>
      </c>
      <c r="D33" s="74" t="s">
        <v>35</v>
      </c>
      <c r="E33" s="30"/>
      <c r="F33" s="31"/>
      <c r="G33" s="40"/>
      <c r="H33" s="63"/>
      <c r="I33" s="32"/>
      <c r="J33" s="55"/>
      <c r="K33" s="11"/>
      <c r="L33" s="12"/>
      <c r="M33" s="12"/>
      <c r="N33" s="13"/>
    </row>
    <row r="34" spans="1:14" ht="12.75">
      <c r="A34" s="79" t="s">
        <v>57</v>
      </c>
      <c r="B34" s="87" t="s">
        <v>58</v>
      </c>
      <c r="C34" s="21" t="s">
        <v>59</v>
      </c>
      <c r="D34" s="73" t="s">
        <v>60</v>
      </c>
      <c r="E34" s="22" t="s">
        <v>13</v>
      </c>
      <c r="F34" s="23">
        <v>1</v>
      </c>
      <c r="G34" s="41"/>
      <c r="H34" s="62">
        <f>G34*1.21</f>
        <v>0</v>
      </c>
      <c r="I34" s="34">
        <f t="shared" si="0"/>
        <v>0</v>
      </c>
      <c r="J34" s="53">
        <f>H34*F34</f>
        <v>0</v>
      </c>
      <c r="K34" s="11"/>
      <c r="L34" s="14"/>
      <c r="M34" s="14"/>
      <c r="N34" s="14"/>
    </row>
    <row r="35" spans="1:14" ht="12.75">
      <c r="A35" s="79"/>
      <c r="B35" s="85"/>
      <c r="C35" s="21" t="s">
        <v>61</v>
      </c>
      <c r="D35" s="73" t="s">
        <v>62</v>
      </c>
      <c r="E35" s="22"/>
      <c r="F35" s="23"/>
      <c r="G35" s="39"/>
      <c r="H35" s="62"/>
      <c r="I35" s="24"/>
      <c r="J35" s="53"/>
      <c r="K35" s="11"/>
      <c r="L35" s="14"/>
      <c r="M35" s="14"/>
      <c r="N35" s="14"/>
    </row>
    <row r="36" spans="1:14" ht="25.5">
      <c r="A36" s="79"/>
      <c r="B36" s="85"/>
      <c r="C36" s="21" t="s">
        <v>63</v>
      </c>
      <c r="D36" s="73" t="s">
        <v>64</v>
      </c>
      <c r="E36" s="22"/>
      <c r="F36" s="23"/>
      <c r="G36" s="39"/>
      <c r="H36" s="62"/>
      <c r="I36" s="24"/>
      <c r="J36" s="53"/>
      <c r="K36" s="11"/>
      <c r="L36" s="14"/>
      <c r="M36" s="14"/>
      <c r="N36" s="14"/>
    </row>
    <row r="37" spans="1:14" ht="50.45" customHeight="1">
      <c r="A37" s="79"/>
      <c r="B37" s="85"/>
      <c r="C37" s="21" t="s">
        <v>65</v>
      </c>
      <c r="D37" s="73" t="s">
        <v>66</v>
      </c>
      <c r="E37" s="22"/>
      <c r="F37" s="23"/>
      <c r="G37" s="39"/>
      <c r="H37" s="62"/>
      <c r="I37" s="24"/>
      <c r="J37" s="53"/>
      <c r="K37" s="11"/>
      <c r="L37" s="14"/>
      <c r="M37" s="14"/>
      <c r="N37" s="14"/>
    </row>
    <row r="38" spans="1:14" ht="25.5">
      <c r="A38" s="79"/>
      <c r="B38" s="85"/>
      <c r="C38" s="21" t="s">
        <v>67</v>
      </c>
      <c r="D38" s="73" t="s">
        <v>68</v>
      </c>
      <c r="E38" s="22"/>
      <c r="F38" s="23"/>
      <c r="G38" s="39"/>
      <c r="H38" s="62"/>
      <c r="I38" s="24"/>
      <c r="J38" s="53"/>
      <c r="K38" s="11"/>
      <c r="L38" s="14"/>
      <c r="M38" s="14"/>
      <c r="N38" s="14"/>
    </row>
    <row r="39" spans="1:14" ht="25.5">
      <c r="A39" s="79"/>
      <c r="B39" s="85"/>
      <c r="C39" s="21" t="s">
        <v>69</v>
      </c>
      <c r="D39" s="73" t="s">
        <v>70</v>
      </c>
      <c r="E39" s="22"/>
      <c r="F39" s="23"/>
      <c r="G39" s="39"/>
      <c r="H39" s="62"/>
      <c r="I39" s="24"/>
      <c r="J39" s="53"/>
      <c r="K39" s="11"/>
      <c r="L39" s="14"/>
      <c r="M39" s="14"/>
      <c r="N39" s="14"/>
    </row>
    <row r="40" spans="1:14" ht="156.75" customHeight="1">
      <c r="A40" s="79"/>
      <c r="B40" s="85"/>
      <c r="C40" s="21" t="s">
        <v>71</v>
      </c>
      <c r="D40" s="73" t="s">
        <v>72</v>
      </c>
      <c r="E40" s="22"/>
      <c r="F40" s="23"/>
      <c r="G40" s="39"/>
      <c r="H40" s="62"/>
      <c r="I40" s="24"/>
      <c r="J40" s="53"/>
      <c r="K40" s="11"/>
      <c r="L40" s="14"/>
      <c r="M40" s="14"/>
      <c r="N40" s="14"/>
    </row>
    <row r="41" spans="1:14" ht="12.75">
      <c r="A41" s="79"/>
      <c r="B41" s="85"/>
      <c r="C41" s="21" t="s">
        <v>20</v>
      </c>
      <c r="D41" s="73" t="s">
        <v>46</v>
      </c>
      <c r="E41" s="22"/>
      <c r="F41" s="23"/>
      <c r="G41" s="39"/>
      <c r="H41" s="62"/>
      <c r="I41" s="24"/>
      <c r="J41" s="53"/>
      <c r="K41" s="11"/>
      <c r="L41" s="14"/>
      <c r="M41" s="14"/>
      <c r="N41" s="14"/>
    </row>
    <row r="42" spans="1:14" ht="25.5">
      <c r="A42" s="79"/>
      <c r="B42" s="85"/>
      <c r="C42" s="21" t="s">
        <v>73</v>
      </c>
      <c r="D42" s="73" t="s">
        <v>74</v>
      </c>
      <c r="E42" s="22"/>
      <c r="F42" s="23"/>
      <c r="G42" s="39"/>
      <c r="H42" s="62"/>
      <c r="I42" s="24"/>
      <c r="J42" s="53"/>
      <c r="K42" s="11"/>
      <c r="L42" s="14"/>
      <c r="M42" s="14"/>
      <c r="N42" s="14"/>
    </row>
    <row r="43" spans="1:14" ht="12.75">
      <c r="A43" s="79"/>
      <c r="B43" s="85"/>
      <c r="C43" s="21" t="s">
        <v>54</v>
      </c>
      <c r="D43" s="73" t="s">
        <v>75</v>
      </c>
      <c r="E43" s="22"/>
      <c r="F43" s="23"/>
      <c r="G43" s="39"/>
      <c r="H43" s="62"/>
      <c r="I43" s="24"/>
      <c r="J43" s="53"/>
      <c r="K43" s="11"/>
      <c r="L43" s="14"/>
      <c r="M43" s="14"/>
      <c r="N43" s="14"/>
    </row>
    <row r="44" spans="1:14" ht="12.75">
      <c r="A44" s="79"/>
      <c r="B44" s="85"/>
      <c r="C44" s="21" t="s">
        <v>30</v>
      </c>
      <c r="D44" s="73" t="s">
        <v>76</v>
      </c>
      <c r="E44" s="22"/>
      <c r="F44" s="23"/>
      <c r="G44" s="39"/>
      <c r="H44" s="62"/>
      <c r="I44" s="24"/>
      <c r="J44" s="53"/>
      <c r="K44" s="11"/>
      <c r="L44" s="14"/>
      <c r="M44" s="14"/>
      <c r="N44" s="14"/>
    </row>
    <row r="45" spans="1:14" ht="12.75">
      <c r="A45" s="79"/>
      <c r="B45" s="85"/>
      <c r="C45" s="21" t="s">
        <v>32</v>
      </c>
      <c r="D45" s="73" t="s">
        <v>77</v>
      </c>
      <c r="E45" s="22"/>
      <c r="F45" s="23"/>
      <c r="G45" s="39"/>
      <c r="H45" s="62"/>
      <c r="I45" s="24"/>
      <c r="J45" s="53"/>
      <c r="K45" s="11"/>
      <c r="L45" s="14"/>
      <c r="M45" s="14"/>
      <c r="N45" s="14"/>
    </row>
    <row r="46" spans="1:14" ht="39" thickBot="1">
      <c r="A46" s="79"/>
      <c r="B46" s="86"/>
      <c r="C46" s="29" t="s">
        <v>34</v>
      </c>
      <c r="D46" s="74" t="s">
        <v>35</v>
      </c>
      <c r="E46" s="30"/>
      <c r="F46" s="31"/>
      <c r="G46" s="40"/>
      <c r="H46" s="63"/>
      <c r="I46" s="32"/>
      <c r="J46" s="55"/>
      <c r="K46" s="11"/>
      <c r="L46" s="14"/>
      <c r="M46" s="14"/>
      <c r="N46" s="14"/>
    </row>
    <row r="47" spans="1:14" ht="31.15" customHeight="1">
      <c r="A47" s="79" t="s">
        <v>78</v>
      </c>
      <c r="B47" s="87" t="s">
        <v>79</v>
      </c>
      <c r="C47" s="21" t="s">
        <v>80</v>
      </c>
      <c r="D47" s="73" t="s">
        <v>81</v>
      </c>
      <c r="E47" s="22" t="s">
        <v>13</v>
      </c>
      <c r="F47" s="23">
        <v>2</v>
      </c>
      <c r="G47" s="39"/>
      <c r="H47" s="62">
        <f>G47*1.21</f>
        <v>0</v>
      </c>
      <c r="I47" s="24">
        <f t="shared" si="0"/>
        <v>0</v>
      </c>
      <c r="J47" s="53">
        <f aca="true" t="shared" si="1" ref="J47:J101">H47*F47</f>
        <v>0</v>
      </c>
      <c r="K47" s="11"/>
      <c r="L47" s="16"/>
      <c r="M47" s="14"/>
      <c r="N47" s="17"/>
    </row>
    <row r="48" spans="1:14" ht="12.75">
      <c r="A48" s="79"/>
      <c r="B48" s="85"/>
      <c r="C48" s="21" t="s">
        <v>82</v>
      </c>
      <c r="D48" s="73" t="s">
        <v>83</v>
      </c>
      <c r="E48" s="22"/>
      <c r="F48" s="23"/>
      <c r="G48" s="39"/>
      <c r="H48" s="62"/>
      <c r="I48" s="24"/>
      <c r="J48" s="53"/>
      <c r="K48" s="11"/>
      <c r="L48" s="16"/>
      <c r="M48" s="14"/>
      <c r="N48" s="17"/>
    </row>
    <row r="49" spans="1:14" ht="12.75">
      <c r="A49" s="79"/>
      <c r="B49" s="85"/>
      <c r="C49" s="21" t="s">
        <v>84</v>
      </c>
      <c r="D49" s="73" t="s">
        <v>85</v>
      </c>
      <c r="E49" s="22"/>
      <c r="F49" s="23"/>
      <c r="G49" s="39"/>
      <c r="H49" s="62"/>
      <c r="I49" s="24"/>
      <c r="J49" s="53"/>
      <c r="K49" s="11"/>
      <c r="L49" s="16"/>
      <c r="M49" s="14"/>
      <c r="N49" s="17"/>
    </row>
    <row r="50" spans="1:14" ht="31.15" customHeight="1">
      <c r="A50" s="79"/>
      <c r="B50" s="85"/>
      <c r="C50" s="21" t="s">
        <v>86</v>
      </c>
      <c r="D50" s="73" t="s">
        <v>87</v>
      </c>
      <c r="E50" s="22"/>
      <c r="F50" s="23"/>
      <c r="G50" s="39"/>
      <c r="H50" s="62"/>
      <c r="I50" s="24"/>
      <c r="J50" s="53"/>
      <c r="K50" s="11"/>
      <c r="L50" s="16"/>
      <c r="M50" s="14"/>
      <c r="N50" s="17"/>
    </row>
    <row r="51" spans="1:14" ht="38.25">
      <c r="A51" s="79"/>
      <c r="B51" s="85"/>
      <c r="C51" s="21" t="s">
        <v>88</v>
      </c>
      <c r="D51" s="73" t="s">
        <v>89</v>
      </c>
      <c r="E51" s="22"/>
      <c r="F51" s="23"/>
      <c r="G51" s="39"/>
      <c r="H51" s="62"/>
      <c r="I51" s="24"/>
      <c r="J51" s="53"/>
      <c r="K51" s="11"/>
      <c r="L51" s="16"/>
      <c r="M51" s="14"/>
      <c r="N51" s="17"/>
    </row>
    <row r="52" spans="1:14" ht="12.75">
      <c r="A52" s="79"/>
      <c r="B52" s="85"/>
      <c r="C52" s="21" t="s">
        <v>30</v>
      </c>
      <c r="D52" s="73" t="s">
        <v>90</v>
      </c>
      <c r="E52" s="22"/>
      <c r="F52" s="23"/>
      <c r="G52" s="39"/>
      <c r="H52" s="62"/>
      <c r="I52" s="24"/>
      <c r="J52" s="53"/>
      <c r="K52" s="11"/>
      <c r="L52" s="16"/>
      <c r="M52" s="14"/>
      <c r="N52" s="17"/>
    </row>
    <row r="53" spans="1:14" ht="12.75">
      <c r="A53" s="79"/>
      <c r="B53" s="85"/>
      <c r="C53" s="21" t="s">
        <v>32</v>
      </c>
      <c r="D53" s="73" t="s">
        <v>91</v>
      </c>
      <c r="E53" s="22"/>
      <c r="F53" s="23"/>
      <c r="G53" s="39"/>
      <c r="H53" s="62"/>
      <c r="I53" s="24"/>
      <c r="J53" s="53"/>
      <c r="K53" s="11"/>
      <c r="L53" s="16"/>
      <c r="M53" s="14"/>
      <c r="N53" s="17"/>
    </row>
    <row r="54" spans="1:14" ht="39" thickBot="1">
      <c r="A54" s="79"/>
      <c r="B54" s="86"/>
      <c r="C54" s="29" t="s">
        <v>34</v>
      </c>
      <c r="D54" s="74" t="s">
        <v>92</v>
      </c>
      <c r="E54" s="30"/>
      <c r="F54" s="31"/>
      <c r="G54" s="40"/>
      <c r="H54" s="63"/>
      <c r="I54" s="32"/>
      <c r="J54" s="55"/>
      <c r="K54" s="11"/>
      <c r="L54" s="16"/>
      <c r="M54" s="14"/>
      <c r="N54" s="17"/>
    </row>
    <row r="55" spans="1:14" ht="25.5">
      <c r="A55" s="79" t="s">
        <v>93</v>
      </c>
      <c r="B55" s="87" t="s">
        <v>94</v>
      </c>
      <c r="C55" s="21" t="s">
        <v>80</v>
      </c>
      <c r="D55" s="73" t="s">
        <v>81</v>
      </c>
      <c r="E55" s="22" t="s">
        <v>13</v>
      </c>
      <c r="F55" s="23">
        <v>8</v>
      </c>
      <c r="G55" s="39"/>
      <c r="H55" s="62">
        <f>G55*1.21</f>
        <v>0</v>
      </c>
      <c r="I55" s="24">
        <f t="shared" si="0"/>
        <v>0</v>
      </c>
      <c r="J55" s="53">
        <f t="shared" si="1"/>
        <v>0</v>
      </c>
      <c r="K55" s="18"/>
      <c r="L55" s="14"/>
      <c r="M55" s="14"/>
      <c r="N55" s="16"/>
    </row>
    <row r="56" spans="1:14" ht="12.75">
      <c r="A56" s="79"/>
      <c r="B56" s="85"/>
      <c r="C56" s="21" t="s">
        <v>82</v>
      </c>
      <c r="D56" s="73" t="s">
        <v>95</v>
      </c>
      <c r="E56" s="22"/>
      <c r="F56" s="23"/>
      <c r="G56" s="39"/>
      <c r="H56" s="62"/>
      <c r="I56" s="24"/>
      <c r="J56" s="53"/>
      <c r="K56" s="18"/>
      <c r="L56" s="14"/>
      <c r="M56" s="14"/>
      <c r="N56" s="16"/>
    </row>
    <row r="57" spans="1:14" ht="12.75">
      <c r="A57" s="79"/>
      <c r="B57" s="85"/>
      <c r="C57" s="21" t="s">
        <v>84</v>
      </c>
      <c r="D57" s="73" t="s">
        <v>85</v>
      </c>
      <c r="E57" s="22"/>
      <c r="F57" s="23"/>
      <c r="G57" s="39"/>
      <c r="H57" s="62"/>
      <c r="I57" s="24"/>
      <c r="J57" s="53"/>
      <c r="K57" s="18"/>
      <c r="L57" s="14"/>
      <c r="M57" s="14"/>
      <c r="N57" s="16"/>
    </row>
    <row r="58" spans="1:14" ht="25.5">
      <c r="A58" s="79"/>
      <c r="B58" s="85"/>
      <c r="C58" s="21" t="s">
        <v>86</v>
      </c>
      <c r="D58" s="73" t="s">
        <v>96</v>
      </c>
      <c r="E58" s="22"/>
      <c r="F58" s="23"/>
      <c r="G58" s="39"/>
      <c r="H58" s="62"/>
      <c r="I58" s="24"/>
      <c r="J58" s="53"/>
      <c r="K58" s="18"/>
      <c r="L58" s="14"/>
      <c r="M58" s="14"/>
      <c r="N58" s="16"/>
    </row>
    <row r="59" spans="1:14" ht="55.5" customHeight="1">
      <c r="A59" s="79"/>
      <c r="B59" s="85"/>
      <c r="C59" s="21" t="s">
        <v>88</v>
      </c>
      <c r="D59" s="73" t="s">
        <v>97</v>
      </c>
      <c r="E59" s="22"/>
      <c r="F59" s="23"/>
      <c r="G59" s="39"/>
      <c r="H59" s="62"/>
      <c r="I59" s="24"/>
      <c r="J59" s="53"/>
      <c r="K59" s="18"/>
      <c r="L59" s="14"/>
      <c r="M59" s="14"/>
      <c r="N59" s="16"/>
    </row>
    <row r="60" spans="1:14" ht="12.75">
      <c r="A60" s="79"/>
      <c r="B60" s="85"/>
      <c r="C60" s="21" t="s">
        <v>30</v>
      </c>
      <c r="D60" s="73" t="s">
        <v>98</v>
      </c>
      <c r="E60" s="22"/>
      <c r="F60" s="23"/>
      <c r="G60" s="39"/>
      <c r="H60" s="62"/>
      <c r="I60" s="24"/>
      <c r="J60" s="53"/>
      <c r="K60" s="18"/>
      <c r="L60" s="14"/>
      <c r="M60" s="14"/>
      <c r="N60" s="16"/>
    </row>
    <row r="61" spans="1:14" ht="12.75">
      <c r="A61" s="79"/>
      <c r="B61" s="85"/>
      <c r="C61" s="21" t="s">
        <v>32</v>
      </c>
      <c r="D61" s="73" t="s">
        <v>91</v>
      </c>
      <c r="E61" s="22"/>
      <c r="F61" s="23"/>
      <c r="G61" s="39"/>
      <c r="H61" s="62"/>
      <c r="I61" s="24"/>
      <c r="J61" s="53"/>
      <c r="K61" s="18"/>
      <c r="L61" s="14"/>
      <c r="M61" s="14"/>
      <c r="N61" s="16"/>
    </row>
    <row r="62" spans="1:14" ht="39" thickBot="1">
      <c r="A62" s="79"/>
      <c r="B62" s="86"/>
      <c r="C62" s="29" t="s">
        <v>34</v>
      </c>
      <c r="D62" s="74" t="s">
        <v>92</v>
      </c>
      <c r="E62" s="30"/>
      <c r="F62" s="31"/>
      <c r="G62" s="40"/>
      <c r="H62" s="63"/>
      <c r="I62" s="32"/>
      <c r="J62" s="55"/>
      <c r="K62" s="18"/>
      <c r="L62" s="14"/>
      <c r="M62" s="14"/>
      <c r="N62" s="16"/>
    </row>
    <row r="63" spans="1:14" ht="12.75">
      <c r="A63" s="79" t="s">
        <v>99</v>
      </c>
      <c r="B63" s="87" t="s">
        <v>100</v>
      </c>
      <c r="C63" s="21" t="s">
        <v>80</v>
      </c>
      <c r="D63" s="75" t="s">
        <v>101</v>
      </c>
      <c r="E63" s="22" t="s">
        <v>13</v>
      </c>
      <c r="F63" s="23">
        <v>2</v>
      </c>
      <c r="G63" s="39"/>
      <c r="H63" s="62">
        <f>G63*1.21</f>
        <v>0</v>
      </c>
      <c r="I63" s="24">
        <f t="shared" si="0"/>
        <v>0</v>
      </c>
      <c r="J63" s="53">
        <f>H63*F63</f>
        <v>0</v>
      </c>
      <c r="K63" s="18"/>
      <c r="L63" s="14"/>
      <c r="M63" s="14"/>
      <c r="N63" s="15"/>
    </row>
    <row r="64" spans="1:14" ht="12.75">
      <c r="A64" s="79"/>
      <c r="B64" s="85"/>
      <c r="C64" s="21" t="s">
        <v>82</v>
      </c>
      <c r="D64" s="75" t="s">
        <v>95</v>
      </c>
      <c r="E64" s="22"/>
      <c r="F64" s="23"/>
      <c r="G64" s="39"/>
      <c r="H64" s="62"/>
      <c r="I64" s="24"/>
      <c r="J64" s="53"/>
      <c r="K64" s="18"/>
      <c r="L64" s="14"/>
      <c r="M64" s="14"/>
      <c r="N64" s="15"/>
    </row>
    <row r="65" spans="1:14" ht="12.75">
      <c r="A65" s="79"/>
      <c r="B65" s="85"/>
      <c r="C65" s="21" t="s">
        <v>84</v>
      </c>
      <c r="D65" s="75" t="s">
        <v>85</v>
      </c>
      <c r="E65" s="22"/>
      <c r="F65" s="23"/>
      <c r="G65" s="39"/>
      <c r="H65" s="62"/>
      <c r="I65" s="24"/>
      <c r="J65" s="53"/>
      <c r="K65" s="18"/>
      <c r="L65" s="14"/>
      <c r="M65" s="14"/>
      <c r="N65" s="15"/>
    </row>
    <row r="66" spans="1:14" ht="63.75">
      <c r="A66" s="79"/>
      <c r="B66" s="85"/>
      <c r="C66" s="21" t="s">
        <v>86</v>
      </c>
      <c r="D66" s="75" t="s">
        <v>102</v>
      </c>
      <c r="E66" s="22"/>
      <c r="F66" s="23"/>
      <c r="G66" s="39"/>
      <c r="H66" s="62"/>
      <c r="I66" s="24"/>
      <c r="J66" s="53"/>
      <c r="K66" s="18"/>
      <c r="L66" s="14"/>
      <c r="M66" s="14"/>
      <c r="N66" s="15"/>
    </row>
    <row r="67" spans="1:14" ht="51">
      <c r="A67" s="79"/>
      <c r="B67" s="85"/>
      <c r="C67" s="21" t="s">
        <v>88</v>
      </c>
      <c r="D67" s="75" t="s">
        <v>103</v>
      </c>
      <c r="E67" s="22"/>
      <c r="F67" s="23"/>
      <c r="G67" s="39"/>
      <c r="H67" s="62"/>
      <c r="I67" s="24"/>
      <c r="J67" s="53"/>
      <c r="K67" s="18"/>
      <c r="L67" s="14"/>
      <c r="M67" s="14"/>
      <c r="N67" s="15"/>
    </row>
    <row r="68" spans="1:14" ht="12.75">
      <c r="A68" s="79"/>
      <c r="B68" s="85"/>
      <c r="C68" s="21" t="s">
        <v>30</v>
      </c>
      <c r="D68" s="75" t="s">
        <v>104</v>
      </c>
      <c r="E68" s="22"/>
      <c r="F68" s="23"/>
      <c r="G68" s="39"/>
      <c r="H68" s="62"/>
      <c r="I68" s="24"/>
      <c r="J68" s="53"/>
      <c r="K68" s="18"/>
      <c r="L68" s="14"/>
      <c r="M68" s="14"/>
      <c r="N68" s="15"/>
    </row>
    <row r="69" spans="1:14" ht="12.75">
      <c r="A69" s="79"/>
      <c r="B69" s="85"/>
      <c r="C69" s="21" t="s">
        <v>32</v>
      </c>
      <c r="D69" s="73" t="s">
        <v>91</v>
      </c>
      <c r="E69" s="22"/>
      <c r="F69" s="23"/>
      <c r="G69" s="39"/>
      <c r="H69" s="62"/>
      <c r="I69" s="24"/>
      <c r="J69" s="53"/>
      <c r="K69" s="18"/>
      <c r="L69" s="14"/>
      <c r="M69" s="14"/>
      <c r="N69" s="15"/>
    </row>
    <row r="70" spans="1:14" ht="39" thickBot="1">
      <c r="A70" s="79"/>
      <c r="B70" s="86"/>
      <c r="C70" s="29" t="s">
        <v>34</v>
      </c>
      <c r="D70" s="76" t="s">
        <v>92</v>
      </c>
      <c r="E70" s="30"/>
      <c r="F70" s="31"/>
      <c r="G70" s="40"/>
      <c r="H70" s="63"/>
      <c r="I70" s="32"/>
      <c r="J70" s="55"/>
      <c r="K70" s="18"/>
      <c r="L70" s="14"/>
      <c r="M70" s="14"/>
      <c r="N70" s="15"/>
    </row>
    <row r="71" spans="1:14" ht="12.75">
      <c r="A71" s="79" t="s">
        <v>105</v>
      </c>
      <c r="B71" s="87" t="s">
        <v>106</v>
      </c>
      <c r="C71" s="21" t="s">
        <v>80</v>
      </c>
      <c r="D71" s="73" t="s">
        <v>107</v>
      </c>
      <c r="E71" s="22" t="s">
        <v>13</v>
      </c>
      <c r="F71" s="23">
        <v>2</v>
      </c>
      <c r="G71" s="39"/>
      <c r="H71" s="62">
        <f>G71*1.21</f>
        <v>0</v>
      </c>
      <c r="I71" s="24">
        <f t="shared" si="0"/>
        <v>0</v>
      </c>
      <c r="J71" s="53">
        <f t="shared" si="1"/>
        <v>0</v>
      </c>
      <c r="K71" s="18"/>
      <c r="L71" s="14"/>
      <c r="M71" s="14"/>
      <c r="N71" s="15"/>
    </row>
    <row r="72" spans="1:14" ht="12.75">
      <c r="A72" s="79"/>
      <c r="B72" s="85"/>
      <c r="C72" s="21" t="s">
        <v>82</v>
      </c>
      <c r="D72" s="73" t="s">
        <v>108</v>
      </c>
      <c r="E72" s="22"/>
      <c r="F72" s="23"/>
      <c r="G72" s="39"/>
      <c r="H72" s="62"/>
      <c r="I72" s="24"/>
      <c r="J72" s="53"/>
      <c r="K72" s="18"/>
      <c r="L72" s="14"/>
      <c r="M72" s="14"/>
      <c r="N72" s="15"/>
    </row>
    <row r="73" spans="1:14" ht="12.75">
      <c r="A73" s="79"/>
      <c r="B73" s="85"/>
      <c r="C73" s="21" t="s">
        <v>84</v>
      </c>
      <c r="D73" s="73" t="s">
        <v>109</v>
      </c>
      <c r="E73" s="22"/>
      <c r="F73" s="23"/>
      <c r="G73" s="39"/>
      <c r="H73" s="62"/>
      <c r="I73" s="24"/>
      <c r="J73" s="53"/>
      <c r="K73" s="18"/>
      <c r="L73" s="14"/>
      <c r="M73" s="14"/>
      <c r="N73" s="15"/>
    </row>
    <row r="74" spans="1:14" ht="33" customHeight="1">
      <c r="A74" s="79"/>
      <c r="B74" s="85"/>
      <c r="C74" s="21" t="s">
        <v>86</v>
      </c>
      <c r="D74" s="73" t="s">
        <v>110</v>
      </c>
      <c r="E74" s="22"/>
      <c r="F74" s="23"/>
      <c r="G74" s="39"/>
      <c r="H74" s="62"/>
      <c r="I74" s="24"/>
      <c r="J74" s="53"/>
      <c r="K74" s="18"/>
      <c r="L74" s="14"/>
      <c r="M74" s="14"/>
      <c r="N74" s="15"/>
    </row>
    <row r="75" spans="1:14" ht="38.25">
      <c r="A75" s="79"/>
      <c r="B75" s="85"/>
      <c r="C75" s="21" t="s">
        <v>88</v>
      </c>
      <c r="D75" s="73" t="s">
        <v>111</v>
      </c>
      <c r="E75" s="22"/>
      <c r="F75" s="23"/>
      <c r="G75" s="39"/>
      <c r="H75" s="62"/>
      <c r="I75" s="24"/>
      <c r="J75" s="53"/>
      <c r="K75" s="18"/>
      <c r="L75" s="14"/>
      <c r="M75" s="14"/>
      <c r="N75" s="15"/>
    </row>
    <row r="76" spans="1:14" ht="12.75">
      <c r="A76" s="79"/>
      <c r="B76" s="85"/>
      <c r="C76" s="21" t="s">
        <v>30</v>
      </c>
      <c r="D76" s="73" t="s">
        <v>112</v>
      </c>
      <c r="E76" s="22"/>
      <c r="F76" s="23"/>
      <c r="G76" s="39"/>
      <c r="H76" s="62"/>
      <c r="I76" s="24"/>
      <c r="J76" s="53"/>
      <c r="K76" s="18"/>
      <c r="L76" s="14"/>
      <c r="M76" s="14"/>
      <c r="N76" s="15"/>
    </row>
    <row r="77" spans="1:14" ht="12.75">
      <c r="A77" s="79"/>
      <c r="B77" s="85"/>
      <c r="C77" s="21" t="s">
        <v>32</v>
      </c>
      <c r="D77" s="73" t="s">
        <v>91</v>
      </c>
      <c r="E77" s="22"/>
      <c r="F77" s="23"/>
      <c r="G77" s="39"/>
      <c r="H77" s="62"/>
      <c r="I77" s="24"/>
      <c r="J77" s="53"/>
      <c r="K77" s="18"/>
      <c r="L77" s="14"/>
      <c r="M77" s="14"/>
      <c r="N77" s="15"/>
    </row>
    <row r="78" spans="1:14" ht="39" thickBot="1">
      <c r="A78" s="79"/>
      <c r="B78" s="86"/>
      <c r="C78" s="29" t="s">
        <v>34</v>
      </c>
      <c r="D78" s="74" t="s">
        <v>92</v>
      </c>
      <c r="E78" s="30"/>
      <c r="F78" s="31"/>
      <c r="G78" s="40"/>
      <c r="H78" s="63"/>
      <c r="I78" s="32"/>
      <c r="J78" s="55"/>
      <c r="K78" s="18"/>
      <c r="L78" s="14"/>
      <c r="M78" s="14"/>
      <c r="N78" s="15"/>
    </row>
    <row r="79" spans="1:14" ht="12.75">
      <c r="A79" s="79" t="s">
        <v>113</v>
      </c>
      <c r="B79" s="87" t="s">
        <v>114</v>
      </c>
      <c r="C79" s="21" t="s">
        <v>80</v>
      </c>
      <c r="D79" s="73" t="s">
        <v>107</v>
      </c>
      <c r="E79" s="22" t="s">
        <v>13</v>
      </c>
      <c r="F79" s="23">
        <v>4</v>
      </c>
      <c r="G79" s="39"/>
      <c r="H79" s="62">
        <f>G79*1.21</f>
        <v>0</v>
      </c>
      <c r="I79" s="24">
        <f aca="true" t="shared" si="2" ref="I79">G79*F79</f>
        <v>0</v>
      </c>
      <c r="J79" s="53">
        <f aca="true" t="shared" si="3" ref="J79">H79*F79</f>
        <v>0</v>
      </c>
      <c r="K79" s="18"/>
      <c r="L79" s="14"/>
      <c r="M79" s="14"/>
      <c r="N79" s="15"/>
    </row>
    <row r="80" spans="1:14" ht="12.75">
      <c r="A80" s="79"/>
      <c r="B80" s="85"/>
      <c r="C80" s="21" t="s">
        <v>82</v>
      </c>
      <c r="D80" s="73" t="s">
        <v>108</v>
      </c>
      <c r="E80" s="22"/>
      <c r="F80" s="23"/>
      <c r="G80" s="39"/>
      <c r="H80" s="62"/>
      <c r="I80" s="24"/>
      <c r="J80" s="53"/>
      <c r="K80" s="18"/>
      <c r="L80" s="14"/>
      <c r="M80" s="14"/>
      <c r="N80" s="15"/>
    </row>
    <row r="81" spans="1:14" ht="12.75">
      <c r="A81" s="79"/>
      <c r="B81" s="85"/>
      <c r="C81" s="21" t="s">
        <v>84</v>
      </c>
      <c r="D81" s="73" t="s">
        <v>109</v>
      </c>
      <c r="E81" s="22"/>
      <c r="F81" s="23"/>
      <c r="G81" s="39"/>
      <c r="H81" s="62"/>
      <c r="I81" s="24"/>
      <c r="J81" s="53"/>
      <c r="K81" s="18"/>
      <c r="L81" s="14"/>
      <c r="M81" s="14"/>
      <c r="N81" s="15"/>
    </row>
    <row r="82" spans="1:14" ht="25.5">
      <c r="A82" s="79"/>
      <c r="B82" s="85"/>
      <c r="C82" s="21" t="s">
        <v>86</v>
      </c>
      <c r="D82" s="73" t="s">
        <v>110</v>
      </c>
      <c r="E82" s="22"/>
      <c r="F82" s="23"/>
      <c r="G82" s="39"/>
      <c r="H82" s="62"/>
      <c r="I82" s="24"/>
      <c r="J82" s="53"/>
      <c r="K82" s="18"/>
      <c r="L82" s="14"/>
      <c r="M82" s="14"/>
      <c r="N82" s="15"/>
    </row>
    <row r="83" spans="1:14" ht="38.25">
      <c r="A83" s="79"/>
      <c r="B83" s="85"/>
      <c r="C83" s="21" t="s">
        <v>88</v>
      </c>
      <c r="D83" s="73" t="s">
        <v>115</v>
      </c>
      <c r="E83" s="22"/>
      <c r="F83" s="23"/>
      <c r="G83" s="39"/>
      <c r="H83" s="62"/>
      <c r="I83" s="24"/>
      <c r="J83" s="53"/>
      <c r="K83" s="18"/>
      <c r="L83" s="14"/>
      <c r="M83" s="14"/>
      <c r="N83" s="15"/>
    </row>
    <row r="84" spans="1:14" ht="12.75">
      <c r="A84" s="79"/>
      <c r="B84" s="85"/>
      <c r="C84" s="21" t="s">
        <v>30</v>
      </c>
      <c r="D84" s="73" t="s">
        <v>112</v>
      </c>
      <c r="E84" s="22"/>
      <c r="F84" s="23"/>
      <c r="G84" s="39"/>
      <c r="H84" s="62"/>
      <c r="I84" s="24"/>
      <c r="J84" s="53"/>
      <c r="K84" s="18"/>
      <c r="L84" s="14"/>
      <c r="M84" s="14"/>
      <c r="N84" s="15"/>
    </row>
    <row r="85" spans="1:14" ht="12.75">
      <c r="A85" s="79"/>
      <c r="B85" s="85"/>
      <c r="C85" s="21" t="s">
        <v>32</v>
      </c>
      <c r="D85" s="73" t="s">
        <v>91</v>
      </c>
      <c r="E85" s="22"/>
      <c r="F85" s="23"/>
      <c r="G85" s="39"/>
      <c r="H85" s="62"/>
      <c r="I85" s="24"/>
      <c r="J85" s="53"/>
      <c r="K85" s="18"/>
      <c r="L85" s="14"/>
      <c r="M85" s="14"/>
      <c r="N85" s="15"/>
    </row>
    <row r="86" spans="1:14" ht="39" thickBot="1">
      <c r="A86" s="79"/>
      <c r="B86" s="86"/>
      <c r="C86" s="29" t="s">
        <v>34</v>
      </c>
      <c r="D86" s="74" t="s">
        <v>92</v>
      </c>
      <c r="E86" s="30"/>
      <c r="F86" s="31"/>
      <c r="G86" s="40"/>
      <c r="H86" s="63"/>
      <c r="I86" s="32"/>
      <c r="J86" s="55"/>
      <c r="K86" s="18"/>
      <c r="L86" s="14"/>
      <c r="M86" s="14"/>
      <c r="N86" s="15"/>
    </row>
    <row r="87" spans="1:14" ht="12.75">
      <c r="A87" s="79" t="s">
        <v>116</v>
      </c>
      <c r="B87" s="87" t="s">
        <v>117</v>
      </c>
      <c r="C87" s="21" t="s">
        <v>80</v>
      </c>
      <c r="D87" s="73" t="s">
        <v>118</v>
      </c>
      <c r="E87" s="22" t="s">
        <v>13</v>
      </c>
      <c r="F87" s="23">
        <v>2</v>
      </c>
      <c r="G87" s="39"/>
      <c r="H87" s="62">
        <f>G87*1.21</f>
        <v>0</v>
      </c>
      <c r="I87" s="24">
        <f aca="true" t="shared" si="4" ref="I87">G87*F87</f>
        <v>0</v>
      </c>
      <c r="J87" s="53">
        <f aca="true" t="shared" si="5" ref="J87">H87*F87</f>
        <v>0</v>
      </c>
      <c r="K87" s="18"/>
      <c r="L87" s="14"/>
      <c r="M87" s="14"/>
      <c r="N87" s="15"/>
    </row>
    <row r="88" spans="1:14" ht="25.5">
      <c r="A88" s="79"/>
      <c r="B88" s="85"/>
      <c r="C88" s="21" t="s">
        <v>119</v>
      </c>
      <c r="D88" s="73" t="s">
        <v>120</v>
      </c>
      <c r="E88" s="22"/>
      <c r="F88" s="23"/>
      <c r="G88" s="39"/>
      <c r="H88" s="62"/>
      <c r="I88" s="24"/>
      <c r="J88" s="53"/>
      <c r="K88" s="18"/>
      <c r="L88" s="14"/>
      <c r="M88" s="14"/>
      <c r="N88" s="15"/>
    </row>
    <row r="89" spans="1:14" ht="12.75">
      <c r="A89" s="79"/>
      <c r="B89" s="85"/>
      <c r="C89" s="21" t="s">
        <v>84</v>
      </c>
      <c r="D89" s="73" t="s">
        <v>121</v>
      </c>
      <c r="E89" s="22"/>
      <c r="F89" s="23"/>
      <c r="G89" s="39"/>
      <c r="H89" s="62"/>
      <c r="I89" s="24"/>
      <c r="J89" s="53"/>
      <c r="K89" s="18"/>
      <c r="L89" s="14"/>
      <c r="M89" s="14"/>
      <c r="N89" s="15"/>
    </row>
    <row r="90" spans="1:14" ht="51">
      <c r="A90" s="79"/>
      <c r="B90" s="85"/>
      <c r="C90" s="21" t="s">
        <v>88</v>
      </c>
      <c r="D90" s="75" t="s">
        <v>122</v>
      </c>
      <c r="E90" s="22"/>
      <c r="F90" s="23"/>
      <c r="G90" s="39"/>
      <c r="H90" s="62"/>
      <c r="I90" s="24"/>
      <c r="J90" s="53"/>
      <c r="K90" s="18"/>
      <c r="L90" s="14"/>
      <c r="M90" s="14"/>
      <c r="N90" s="15"/>
    </row>
    <row r="91" spans="1:14" ht="12.75">
      <c r="A91" s="79"/>
      <c r="B91" s="85"/>
      <c r="C91" s="21" t="s">
        <v>30</v>
      </c>
      <c r="D91" s="73" t="s">
        <v>123</v>
      </c>
      <c r="E91" s="22"/>
      <c r="F91" s="23"/>
      <c r="G91" s="39"/>
      <c r="H91" s="62"/>
      <c r="I91" s="24"/>
      <c r="J91" s="53"/>
      <c r="K91" s="18"/>
      <c r="L91" s="14"/>
      <c r="M91" s="14"/>
      <c r="N91" s="15"/>
    </row>
    <row r="92" spans="1:14" ht="12.75">
      <c r="A92" s="79"/>
      <c r="B92" s="85"/>
      <c r="C92" s="21" t="s">
        <v>32</v>
      </c>
      <c r="D92" s="73" t="s">
        <v>91</v>
      </c>
      <c r="E92" s="22"/>
      <c r="F92" s="23"/>
      <c r="G92" s="39"/>
      <c r="H92" s="62"/>
      <c r="I92" s="24"/>
      <c r="J92" s="53"/>
      <c r="K92" s="18"/>
      <c r="L92" s="14"/>
      <c r="M92" s="14"/>
      <c r="N92" s="15"/>
    </row>
    <row r="93" spans="1:14" ht="39" thickBot="1">
      <c r="A93" s="79"/>
      <c r="B93" s="86"/>
      <c r="C93" s="29" t="s">
        <v>34</v>
      </c>
      <c r="D93" s="74" t="s">
        <v>124</v>
      </c>
      <c r="E93" s="30"/>
      <c r="F93" s="31"/>
      <c r="G93" s="40"/>
      <c r="H93" s="63"/>
      <c r="I93" s="32"/>
      <c r="J93" s="55"/>
      <c r="K93" s="18"/>
      <c r="L93" s="14"/>
      <c r="M93" s="14"/>
      <c r="N93" s="15"/>
    </row>
    <row r="94" spans="1:14" ht="25.5">
      <c r="A94" s="79" t="s">
        <v>125</v>
      </c>
      <c r="B94" s="87" t="s">
        <v>126</v>
      </c>
      <c r="C94" s="21" t="s">
        <v>127</v>
      </c>
      <c r="D94" s="73" t="s">
        <v>128</v>
      </c>
      <c r="E94" s="22" t="s">
        <v>13</v>
      </c>
      <c r="F94" s="23">
        <v>1</v>
      </c>
      <c r="G94" s="39"/>
      <c r="H94" s="62">
        <f>G94*1.21</f>
        <v>0</v>
      </c>
      <c r="I94" s="24">
        <f t="shared" si="0"/>
        <v>0</v>
      </c>
      <c r="J94" s="53">
        <f t="shared" si="1"/>
        <v>0</v>
      </c>
      <c r="K94" s="11"/>
      <c r="L94" s="14"/>
      <c r="M94" s="14"/>
      <c r="N94" s="15"/>
    </row>
    <row r="95" spans="1:14" ht="67.5" customHeight="1">
      <c r="A95" s="79"/>
      <c r="B95" s="85"/>
      <c r="C95" s="21" t="s">
        <v>129</v>
      </c>
      <c r="D95" s="73" t="s">
        <v>130</v>
      </c>
      <c r="E95" s="22"/>
      <c r="F95" s="23"/>
      <c r="G95" s="39"/>
      <c r="H95" s="62"/>
      <c r="I95" s="24"/>
      <c r="J95" s="53"/>
      <c r="K95" s="11"/>
      <c r="L95" s="14"/>
      <c r="M95" s="14"/>
      <c r="N95" s="15"/>
    </row>
    <row r="96" spans="1:14" ht="12.75">
      <c r="A96" s="79"/>
      <c r="B96" s="85"/>
      <c r="C96" s="21" t="s">
        <v>84</v>
      </c>
      <c r="D96" s="73" t="s">
        <v>131</v>
      </c>
      <c r="E96" s="22"/>
      <c r="F96" s="23"/>
      <c r="G96" s="39"/>
      <c r="H96" s="62"/>
      <c r="I96" s="24"/>
      <c r="J96" s="53"/>
      <c r="K96" s="11"/>
      <c r="L96" s="14"/>
      <c r="M96" s="14"/>
      <c r="N96" s="15"/>
    </row>
    <row r="97" spans="1:14" ht="91.5" customHeight="1">
      <c r="A97" s="79"/>
      <c r="B97" s="85"/>
      <c r="C97" s="21" t="s">
        <v>88</v>
      </c>
      <c r="D97" s="73" t="s">
        <v>132</v>
      </c>
      <c r="E97" s="22"/>
      <c r="F97" s="23"/>
      <c r="G97" s="39"/>
      <c r="H97" s="62"/>
      <c r="I97" s="24"/>
      <c r="J97" s="53"/>
      <c r="K97" s="11"/>
      <c r="L97" s="14"/>
      <c r="M97" s="14"/>
      <c r="N97" s="15"/>
    </row>
    <row r="98" spans="1:14" ht="12.75">
      <c r="A98" s="79"/>
      <c r="B98" s="85"/>
      <c r="C98" s="21" t="s">
        <v>30</v>
      </c>
      <c r="D98" s="73" t="s">
        <v>123</v>
      </c>
      <c r="E98" s="22"/>
      <c r="F98" s="23"/>
      <c r="G98" s="39"/>
      <c r="H98" s="62"/>
      <c r="I98" s="24"/>
      <c r="J98" s="53"/>
      <c r="K98" s="11"/>
      <c r="L98" s="14"/>
      <c r="M98" s="14"/>
      <c r="N98" s="15"/>
    </row>
    <row r="99" spans="1:14" ht="12.75">
      <c r="A99" s="79"/>
      <c r="B99" s="85"/>
      <c r="C99" s="21" t="s">
        <v>32</v>
      </c>
      <c r="D99" s="73" t="s">
        <v>91</v>
      </c>
      <c r="E99" s="22"/>
      <c r="F99" s="23"/>
      <c r="G99" s="39"/>
      <c r="H99" s="62"/>
      <c r="I99" s="24"/>
      <c r="J99" s="53"/>
      <c r="K99" s="11"/>
      <c r="L99" s="14"/>
      <c r="M99" s="14"/>
      <c r="N99" s="15"/>
    </row>
    <row r="100" spans="1:14" ht="39" thickBot="1">
      <c r="A100" s="79"/>
      <c r="B100" s="86"/>
      <c r="C100" s="29" t="s">
        <v>34</v>
      </c>
      <c r="D100" s="74" t="s">
        <v>124</v>
      </c>
      <c r="E100" s="30"/>
      <c r="F100" s="31"/>
      <c r="G100" s="40"/>
      <c r="H100" s="63"/>
      <c r="I100" s="32"/>
      <c r="J100" s="55"/>
      <c r="K100" s="11"/>
      <c r="L100" s="14"/>
      <c r="M100" s="14"/>
      <c r="N100" s="15"/>
    </row>
    <row r="101" spans="1:14" ht="25.5">
      <c r="A101" s="79" t="s">
        <v>133</v>
      </c>
      <c r="B101" s="87" t="s">
        <v>134</v>
      </c>
      <c r="C101" s="21" t="s">
        <v>127</v>
      </c>
      <c r="D101" s="73" t="s">
        <v>135</v>
      </c>
      <c r="E101" s="22" t="s">
        <v>13</v>
      </c>
      <c r="F101" s="23">
        <v>1</v>
      </c>
      <c r="G101" s="39"/>
      <c r="H101" s="62">
        <f>G101*1.21</f>
        <v>0</v>
      </c>
      <c r="I101" s="24">
        <f t="shared" si="0"/>
        <v>0</v>
      </c>
      <c r="J101" s="53">
        <f t="shared" si="1"/>
        <v>0</v>
      </c>
      <c r="K101" s="11"/>
      <c r="L101" s="14"/>
      <c r="M101" s="14"/>
      <c r="N101" s="15"/>
    </row>
    <row r="102" spans="1:14" ht="25.5">
      <c r="A102" s="79"/>
      <c r="B102" s="85"/>
      <c r="C102" s="21" t="s">
        <v>129</v>
      </c>
      <c r="D102" s="73" t="s">
        <v>136</v>
      </c>
      <c r="E102" s="22"/>
      <c r="F102" s="23"/>
      <c r="G102" s="39"/>
      <c r="H102" s="62"/>
      <c r="I102" s="24"/>
      <c r="J102" s="53"/>
      <c r="K102" s="11"/>
      <c r="L102" s="14"/>
      <c r="M102" s="14"/>
      <c r="N102" s="15"/>
    </row>
    <row r="103" spans="1:14" ht="12.75">
      <c r="A103" s="79"/>
      <c r="B103" s="85"/>
      <c r="C103" s="21" t="s">
        <v>84</v>
      </c>
      <c r="D103" s="73" t="s">
        <v>131</v>
      </c>
      <c r="E103" s="22"/>
      <c r="F103" s="23"/>
      <c r="G103" s="39"/>
      <c r="H103" s="62"/>
      <c r="I103" s="24"/>
      <c r="J103" s="53"/>
      <c r="K103" s="11"/>
      <c r="L103" s="14"/>
      <c r="M103" s="14"/>
      <c r="N103" s="15"/>
    </row>
    <row r="104" spans="1:14" ht="51">
      <c r="A104" s="79"/>
      <c r="B104" s="85"/>
      <c r="C104" s="21" t="s">
        <v>88</v>
      </c>
      <c r="D104" s="73" t="s">
        <v>137</v>
      </c>
      <c r="E104" s="22"/>
      <c r="F104" s="23"/>
      <c r="G104" s="39"/>
      <c r="H104" s="62"/>
      <c r="I104" s="24"/>
      <c r="J104" s="53"/>
      <c r="K104" s="11"/>
      <c r="L104" s="14"/>
      <c r="M104" s="14"/>
      <c r="N104" s="15"/>
    </row>
    <row r="105" spans="1:14" ht="12.75">
      <c r="A105" s="79"/>
      <c r="B105" s="85"/>
      <c r="C105" s="21" t="s">
        <v>30</v>
      </c>
      <c r="D105" s="73" t="s">
        <v>123</v>
      </c>
      <c r="E105" s="22"/>
      <c r="F105" s="23"/>
      <c r="G105" s="39"/>
      <c r="H105" s="62"/>
      <c r="I105" s="24"/>
      <c r="J105" s="53"/>
      <c r="K105" s="11"/>
      <c r="L105" s="14"/>
      <c r="M105" s="14"/>
      <c r="N105" s="15"/>
    </row>
    <row r="106" spans="1:14" ht="12.75">
      <c r="A106" s="79"/>
      <c r="B106" s="85"/>
      <c r="C106" s="21" t="s">
        <v>32</v>
      </c>
      <c r="D106" s="73" t="s">
        <v>91</v>
      </c>
      <c r="E106" s="22"/>
      <c r="F106" s="23"/>
      <c r="G106" s="39"/>
      <c r="H106" s="62"/>
      <c r="I106" s="24"/>
      <c r="J106" s="53"/>
      <c r="K106" s="11"/>
      <c r="L106" s="14"/>
      <c r="M106" s="14"/>
      <c r="N106" s="15"/>
    </row>
    <row r="107" spans="1:14" ht="39" thickBot="1">
      <c r="A107" s="79"/>
      <c r="B107" s="86"/>
      <c r="C107" s="29" t="s">
        <v>34</v>
      </c>
      <c r="D107" s="74" t="s">
        <v>124</v>
      </c>
      <c r="E107" s="30"/>
      <c r="F107" s="31"/>
      <c r="G107" s="40"/>
      <c r="H107" s="63"/>
      <c r="I107" s="32"/>
      <c r="J107" s="55"/>
      <c r="K107" s="11"/>
      <c r="L107" s="14"/>
      <c r="M107" s="14"/>
      <c r="N107" s="15"/>
    </row>
    <row r="108" spans="2:10" ht="18">
      <c r="B108" s="42"/>
      <c r="C108" s="42"/>
      <c r="D108" s="43"/>
      <c r="E108" s="43"/>
      <c r="F108" s="43"/>
      <c r="G108" s="44"/>
      <c r="H108" s="64"/>
      <c r="I108" s="45"/>
      <c r="J108" s="56"/>
    </row>
    <row r="109" spans="2:10" ht="15">
      <c r="B109" s="19"/>
      <c r="C109" s="19"/>
      <c r="D109" s="19"/>
      <c r="E109" s="20"/>
      <c r="F109" s="20"/>
      <c r="G109" s="20"/>
      <c r="H109" s="65"/>
      <c r="I109" s="20"/>
      <c r="J109" s="57"/>
    </row>
  </sheetData>
  <protectedRanges>
    <protectedRange sqref="G109:J1048576 G1:J108" name="Oblast1"/>
  </protectedRanges>
  <mergeCells count="25">
    <mergeCell ref="B94:B100"/>
    <mergeCell ref="B101:B107"/>
    <mergeCell ref="B87:B93"/>
    <mergeCell ref="B79:B86"/>
    <mergeCell ref="B34:B46"/>
    <mergeCell ref="B47:B54"/>
    <mergeCell ref="B55:B62"/>
    <mergeCell ref="B63:B70"/>
    <mergeCell ref="B71:B78"/>
    <mergeCell ref="C5:D5"/>
    <mergeCell ref="B2:J2"/>
    <mergeCell ref="B6:D6"/>
    <mergeCell ref="B7:B18"/>
    <mergeCell ref="B19:B33"/>
    <mergeCell ref="A7:A18"/>
    <mergeCell ref="A19:A33"/>
    <mergeCell ref="A34:A46"/>
    <mergeCell ref="A47:A54"/>
    <mergeCell ref="A55:A62"/>
    <mergeCell ref="A101:A107"/>
    <mergeCell ref="A63:A70"/>
    <mergeCell ref="A71:A78"/>
    <mergeCell ref="A79:A86"/>
    <mergeCell ref="A87:A93"/>
    <mergeCell ref="A94:A100"/>
  </mergeCells>
  <printOptions/>
  <pageMargins left="0.25" right="0.25" top="0.75" bottom="0.75" header="0.3" footer="0.3"/>
  <pageSetup horizontalDpi="1200" verticalDpi="1200" orientation="landscape" paperSize="9" scale="49" r:id="rId1"/>
  <rowBreaks count="2" manualBreakCount="2">
    <brk id="33" max="16383" man="1"/>
    <brk id="7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C4037093674F545BB6C0B839C093F2A" ma:contentTypeVersion="13" ma:contentTypeDescription="Vytvoří nový dokument" ma:contentTypeScope="" ma:versionID="95cbfbc0b0ce639a71c47ae996310b3b">
  <xsd:schema xmlns:xsd="http://www.w3.org/2001/XMLSchema" xmlns:xs="http://www.w3.org/2001/XMLSchema" xmlns:p="http://schemas.microsoft.com/office/2006/metadata/properties" xmlns:ns2="4977c55c-8117-4bc3-b454-0ba9918e1120" xmlns:ns3="d39c9f24-0e5f-4ee6-873a-67676bcde250" targetNamespace="http://schemas.microsoft.com/office/2006/metadata/properties" ma:root="true" ma:fieldsID="1cd1f9dd82394fbc403b2a8ce7c903ed" ns2:_="" ns3:_="">
    <xsd:import namespace="4977c55c-8117-4bc3-b454-0ba9918e1120"/>
    <xsd:import namespace="d39c9f24-0e5f-4ee6-873a-67676bcde2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77c55c-8117-4bc3-b454-0ba9918e112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15" nillable="true" ma:displayName="Taxonomy Catch All Column" ma:hidden="true" ma:list="{8db1c449-698e-48d7-8afd-505bac5f3af9}" ma:internalName="TaxCatchAll" ma:showField="CatchAllData" ma:web="4977c55c-8117-4bc3-b454-0ba9918e11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9c9f24-0e5f-4ee6-873a-67676bcde2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Značky obrázků" ma:readOnly="false" ma:fieldId="{5cf76f15-5ced-4ddc-b409-7134ff3c332f}" ma:taxonomyMulti="true" ma:sspId="0e0784b4-86ed-4e3b-824e-5eb080b70b5e"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9c9f24-0e5f-4ee6-873a-67676bcde250">
      <Terms xmlns="http://schemas.microsoft.com/office/infopath/2007/PartnerControls"/>
    </lcf76f155ced4ddcb4097134ff3c332f>
    <TaxCatchAll xmlns="4977c55c-8117-4bc3-b454-0ba9918e1120" xsi:nil="true"/>
  </documentManagement>
</p:properties>
</file>

<file path=customXml/itemProps1.xml><?xml version="1.0" encoding="utf-8"?>
<ds:datastoreItem xmlns:ds="http://schemas.openxmlformats.org/officeDocument/2006/customXml" ds:itemID="{6A22A7D9-9930-4933-9560-22621647DF44}">
  <ds:schemaRefs>
    <ds:schemaRef ds:uri="http://schemas.microsoft.com/sharepoint/v3/contenttype/forms"/>
  </ds:schemaRefs>
</ds:datastoreItem>
</file>

<file path=customXml/itemProps2.xml><?xml version="1.0" encoding="utf-8"?>
<ds:datastoreItem xmlns:ds="http://schemas.openxmlformats.org/officeDocument/2006/customXml" ds:itemID="{D140E68C-602F-4C55-A73A-9F14F91BA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77c55c-8117-4bc3-b454-0ba9918e1120"/>
    <ds:schemaRef ds:uri="d39c9f24-0e5f-4ee6-873a-67676bcde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79116A-9CB7-4B4E-B306-67A9F288AEA8}">
  <ds:schemaRefs>
    <ds:schemaRef ds:uri="http://schemas.microsoft.com/office/2006/metadata/properties"/>
    <ds:schemaRef ds:uri="http://schemas.microsoft.com/office/infopath/2007/PartnerControls"/>
    <ds:schemaRef ds:uri="d39c9f24-0e5f-4ee6-873a-67676bcde250"/>
    <ds:schemaRef ds:uri="4977c55c-8117-4bc3-b454-0ba9918e11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PROFIMEDIA PROFIMEDIA 3</dc:creator>
  <cp:keywords/>
  <dc:description/>
  <cp:lastModifiedBy>Ivona Peštálová</cp:lastModifiedBy>
  <dcterms:created xsi:type="dcterms:W3CDTF">2016-01-22T09:09:19Z</dcterms:created>
  <dcterms:modified xsi:type="dcterms:W3CDTF">2024-01-22T13:19:35Z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0x0101001C4037093674F545BB6C0B839C093F2A</vt:lpwstr>
  </property>
  <property fmtid="{D5CDD505-2E9C-101B-9397-08002B2CF9AE}" pid="3" name="MediaServiceImageTags">
    <vt:lpwstr/>
  </property>
</Properties>
</file>