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5440" windowHeight="15270" activeTab="0"/>
  </bookViews>
  <sheets>
    <sheet name="4.2. IT technika" sheetId="1" r:id="rId1"/>
  </sheets>
  <definedNames>
    <definedName name="_xlnm.Print_Area" localSheetId="0">'4.2. IT technika'!$B$1:$J$134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<sst xmlns="http://schemas.openxmlformats.org/spreadsheetml/2006/main" count="286" uniqueCount="210">
  <si>
    <t>IT TECHNIKA</t>
  </si>
  <si>
    <t>název prvku</t>
  </si>
  <si>
    <t>popis</t>
  </si>
  <si>
    <t>měrná jednotka</t>
  </si>
  <si>
    <t>počet mj</t>
  </si>
  <si>
    <t>cena jednotková bez DPH</t>
  </si>
  <si>
    <t>cena jednotková s DPH</t>
  </si>
  <si>
    <t>cena bez DPH</t>
  </si>
  <si>
    <t>cena celkem včetně DPH</t>
  </si>
  <si>
    <t>1.</t>
  </si>
  <si>
    <t>Tablet</t>
  </si>
  <si>
    <t>Rozlišení a úhlopříčka displeje</t>
  </si>
  <si>
    <t>rozlišení min. 2360 x 1640, min. 10,9'', min. 500 nitů</t>
  </si>
  <si>
    <t>ks</t>
  </si>
  <si>
    <t>Typ displeje</t>
  </si>
  <si>
    <t>IPS</t>
  </si>
  <si>
    <t>Vlastnosti displeje</t>
  </si>
  <si>
    <t>True Tone, oleofobní úprava proti šmouhám</t>
  </si>
  <si>
    <t>SoC</t>
  </si>
  <si>
    <t>min. 6jádrové CPU
min. 4jádrová grafika
min. 16jádrová neutrální procesorová jednotka</t>
  </si>
  <si>
    <t>Kapacita vniřního úložiště</t>
  </si>
  <si>
    <t>min. 256 GB</t>
  </si>
  <si>
    <t>Bezdrátová rozhraní</t>
  </si>
  <si>
    <t>Wi-Fi 6 802.11ax, simultánní dvoupásmový provoz (2,4 GHz a 5 GHz), HT80 s technologií MIMO
Bluetooth 5.2</t>
  </si>
  <si>
    <t>Tlačítka a konektory</t>
  </si>
  <si>
    <t>Tlačítko pro zapnutí/vypnutí, tlačítka pro ovládání hlasitosti, Smart konektor, USB-C konektor</t>
  </si>
  <si>
    <t>Snímače</t>
  </si>
  <si>
    <t>Snímač otisku prstu
Tříosý gyroskop
Akcelerometr
Barometr
Snímač okolního osvětlení</t>
  </si>
  <si>
    <t>Určování polohy</t>
  </si>
  <si>
    <t>Digitální kompas
Wi-Fi
Mikrolokalizace</t>
  </si>
  <si>
    <t>Fotoaparát</t>
  </si>
  <si>
    <t>zadní fotoaparát: min. 12MP širokoúhlý fotoaparát, clona max. ƒ/1,8, automatická stabilizace obrazu
přední fotoaparát: min. 12MP ultraširokoúhlý fotoaparát v horizontální orientaci, clona max. ƒ/2,4, automatická stabilizace obrazu, centrování záběru při videohovorech</t>
  </si>
  <si>
    <t>Reproduktory</t>
  </si>
  <si>
    <t>Stereo reproduktory v orientaci na šířku</t>
  </si>
  <si>
    <t>Příslušenství</t>
  </si>
  <si>
    <t>standardní příslušenství dodávané výrobcem zařízení v běžném prodejním balení
ochranné pouzdro, které otevřením tablet probudí a zavřením uspí, které se přichycuje k tabletu magneticky a přeložením do různých pozic snadno udělá stojánek na čtení, sledování videí, psaní nebo videohovory a které je z důvodu plné kompatibility s tabletem vyrobeno stejným výrobcem jako tablet</t>
  </si>
  <si>
    <t>Kompatibilita</t>
  </si>
  <si>
    <t>Apple School Manager, iPadOS aplikace</t>
  </si>
  <si>
    <t>Zprovoznění zařízení u zákazníka</t>
  </si>
  <si>
    <t>instalace a uvedení do provozu - 1 den</t>
  </si>
  <si>
    <t>Záruka</t>
  </si>
  <si>
    <t>min. 24 měsíců</t>
  </si>
  <si>
    <t>2.</t>
  </si>
  <si>
    <t>Multimediální centrum</t>
  </si>
  <si>
    <t>min. 128 GB</t>
  </si>
  <si>
    <t>Podporované formáty videa</t>
  </si>
  <si>
    <t>SDR ve formátu AVC/HEVC (profil Main / Main 10) v rozlišení až 2160p při 60 fps
HDR10+/HDR10/HLG ve formátu HEVC (profil Main 10) v rozlišení až 2160p při 60 fps
Video H.264 Baseline Profile úrovně 3.0
Video MPEG‑4 až 2,5 Mb/s</t>
  </si>
  <si>
    <t>Podporované formáty zvuku</t>
  </si>
  <si>
    <t>min. E-AAC (V1), AAC (až 320 kb/s), chráněné AAC, MP3 (až 320 kb/s), MP3 VBR, Apple Lossless, FLAC, AIFF a WAV; AC‑3 (Dolby Digital 5.1), E‑AC‑3 (prostorový zvuk Dolby Digital Plus 7.1) a Dolby Atmos</t>
  </si>
  <si>
    <t>Podporované formáty fotografií</t>
  </si>
  <si>
    <t>HEIF, JPEG, GIF, TIFF</t>
  </si>
  <si>
    <t>Porty a rozhraní</t>
  </si>
  <si>
    <t>min. 1x HDMI 2.1
Infračervený přijímač
Integrovaný napájecí zdroj
Podpora sítí Thread</t>
  </si>
  <si>
    <t>Datová rozhraní</t>
  </si>
  <si>
    <t>min. Wi‑Fi 6 802.11ax s technologií MIMO 2x2
min. Bluetooth 5.0
min. 1x 1Gbps Ethernet</t>
  </si>
  <si>
    <t>kompatibilní s Bluetooth klávesnicemi, tvOS aplikace</t>
  </si>
  <si>
    <t>Dálkové ovládání</t>
  </si>
  <si>
    <t>dálkové ovládání s komunikací přes Bluetooth 5.0 a infračervený přijímač s vestavěnou dobíjecí baterií a USB-C konektorem na nabíjení</t>
  </si>
  <si>
    <t>standardní příslušenství dodávané výrobcem zařízení v běžném prodejním balení</t>
  </si>
  <si>
    <t>Minimální funkce pro zpřístupnění</t>
  </si>
  <si>
    <t>VoiceOver
Zvětšení
Přiblížení textu
Zvýšení kontrastu
Podpora skrytých titulků
Zvukové popisky
Diktování</t>
  </si>
  <si>
    <t>3.</t>
  </si>
  <si>
    <t>Notebook x86</t>
  </si>
  <si>
    <t>CPU</t>
  </si>
  <si>
    <t>vícejádrové CPU s min. výkonem 20 500 bodů CPU Mark (dle cpubenchmark.net)</t>
  </si>
  <si>
    <t>RAM</t>
  </si>
  <si>
    <t>min. 16 GB s možností rozšíření na 64 GB, 2 paměťové sloty DIMM (min. DDR5 4 800 MHz) z toho jeden neobsazen, podpora dvoukanálového provozu</t>
  </si>
  <si>
    <t>HDD</t>
  </si>
  <si>
    <t>min. SSD 512 GB NVMe Gen 4</t>
  </si>
  <si>
    <t>Grafická karta</t>
  </si>
  <si>
    <t>Dedikovaná, min. 4 GB RAM DDR6</t>
  </si>
  <si>
    <t>Rozhraní</t>
  </si>
  <si>
    <t>1x ethernetový port RJ-45
1x WiFi 2x2 MIMO 2.4/5/6 GHz, Wi-Fi 6E (WiFi 802.11ax)
1x Bluetooth 5.3
min. 1x port USB 3.2 generace 1
min. 1x port USB 3.2 generace 1 s technologií PowerShare
2x porty Thunderbolt™ 4 USB-C s rozhraním DisplayPort v alternativním režimu / USB Type-C® / USB4 / Power Delivery
1x port HDMI 2.0
1x univerzální zvukový port
1x slot pro kartu MicroSD
1x slot pro zámek Wedge</t>
  </si>
  <si>
    <t>Displej</t>
  </si>
  <si>
    <t>min. úhlopříčka  15,6", min. FHD, nedotykový, min. 250 nitů, antireflexní, 100% sRGB</t>
  </si>
  <si>
    <t>Kamera</t>
  </si>
  <si>
    <t>Širokoúhlá barevná infračervená kamera FHD, 1080p při 30 snímcích za sekundu, dvoupásmové mikrofony, snímač okolního světla, detekce přítomnosti osob</t>
  </si>
  <si>
    <t>Klávesnice</t>
  </si>
  <si>
    <t>Uhlíková, česká a slovenská (MUI), podsvícená klávesnice s numerickou klávesnicí s 10 klávesami, 100 kláves</t>
  </si>
  <si>
    <t>standardní příslušenství dodávané výrobcem zařízení v běžném prodejním balení
myš libovolného výrobce s citlivostí až 20 000 DPI, dotazovací frekvencí min. 1 000 Hz, maximálním zrychlením 50 G a maximální rychlostí sledování kurzoru 650 IPS, se symetrickým tvarem vhodná pro pravou i levou ruku</t>
  </si>
  <si>
    <t>Operační systém</t>
  </si>
  <si>
    <t>kompatibilní se stávajícími operačními systémy organizace (Win 10/11). Možnost začlenění do domény, plná podpora AD a vynucení bezpečnostních politik pomocí GPO, integrovaný šifrovací nástroj přímo výrobcem systému</t>
  </si>
  <si>
    <t>Certifikace</t>
  </si>
  <si>
    <t>Certifikace nezávislého dodavatele softwaru (ISV)</t>
  </si>
  <si>
    <t>Odolnost</t>
  </si>
  <si>
    <t>Dle standardu MIL-STD</t>
  </si>
  <si>
    <t>36 měsíců, přímo výrobcem zařízení v místě instalace</t>
  </si>
  <si>
    <t>4.</t>
  </si>
  <si>
    <t>Nabíjecí box</t>
  </si>
  <si>
    <t>Rozměry</t>
  </si>
  <si>
    <t>min. (V x Š x H) v mm: 1100 x 700 x 650 mm</t>
  </si>
  <si>
    <t>Počet polic</t>
  </si>
  <si>
    <t>min. 3 police, každá min. 10 nabíjecích pozic</t>
  </si>
  <si>
    <t>Hloubka polic</t>
  </si>
  <si>
    <t>min. 415mm pro alespoň 15,6" zařízení</t>
  </si>
  <si>
    <t>Dveře</t>
  </si>
  <si>
    <t>dvojité přední a zadní dveře, systém tlakového zámku s otočnou pákovou rukojetí na předních a zadních dveřích, úhel otevření dveří 180°, 2-bodové zamykání (tyčový zámek)</t>
  </si>
  <si>
    <t>Nabíjecí kapacita</t>
  </si>
  <si>
    <t>min. 3500W</t>
  </si>
  <si>
    <t>Připojovací kapacita</t>
  </si>
  <si>
    <t>min. 30x USB-A port (5V, 2.1A) až 20W, s LED kontrolou stavu nabíjení
min. 30x 110V/220V 50/60Hz 10A/16A</t>
  </si>
  <si>
    <t>Android system, iOS/iPadOS system, Windows system</t>
  </si>
  <si>
    <t>Podpora protokolu rychlého nabíjení</t>
  </si>
  <si>
    <t>min. Apple, BC1.2(DCP), HUAWEI-FCP, MTK PE, SAMSUNG-AFC</t>
  </si>
  <si>
    <t>Chlazení</t>
  </si>
  <si>
    <t>min. 3x24V vestavěný ventilátor ve spojení s větracími otvory skříně pro aktivní proudění a odvod vzduchu</t>
  </si>
  <si>
    <t>Manipulace</t>
  </si>
  <si>
    <t>2x rukojeť, 4x kola a z toho alespoň 2 kola bržděné</t>
  </si>
  <si>
    <t>Školení u zákazníka</t>
  </si>
  <si>
    <t>školení obsluhy a údržby u zákazníka - 1 den</t>
  </si>
  <si>
    <t>5.</t>
  </si>
  <si>
    <t>Počítač</t>
  </si>
  <si>
    <t>vícejádrové CPU architektury ARM včetně min. 16jádrové neurální procesorové jednotky, včetně hardwarové akcelerace kodeků H.264</t>
  </si>
  <si>
    <t>min. 8 GB LPDDR4</t>
  </si>
  <si>
    <t>min. 256 GB SSD</t>
  </si>
  <si>
    <t>1GbE Ethernet
3,5mm sluchátkový výstup
min. dva porty Thunderbolt / USB 4 s podporou pro:
Nabíjení
DisplayPort
Thunderbolt 3
USB 4
USB 3.1 Gen 2</t>
  </si>
  <si>
    <t>min. Wi‑Fi 6 802.11ax - kompatibilní se specifikacemi IEEE 802.11a/b/g/n/ac
min. Bluetooth 5.0</t>
  </si>
  <si>
    <t>min. úhlopříčka  23,5", min. 4480 × 2520px, nedotykový, min. 500 nitů</t>
  </si>
  <si>
    <t>min. FullHD s rozlišením 1080p, souprava tří mikrofonů</t>
  </si>
  <si>
    <t>kompatibilní se stávajícími operačními systémy organizace - macOS</t>
  </si>
  <si>
    <t>Apple School Manager, macOS aplikace</t>
  </si>
  <si>
    <t>Instalace a uvedení do provozu - 1 den</t>
  </si>
  <si>
    <t>6.</t>
  </si>
  <si>
    <t>Notebook ARM</t>
  </si>
  <si>
    <t>vícejádrové CPU architektury ARM včetně min. 16jádrové neurální procesorové jednotky, včetně hardwarové akcelerace kodeků H.264, HEVC, ProRes a ProRes RAW</t>
  </si>
  <si>
    <t>min. 8 GB LPDDR5</t>
  </si>
  <si>
    <t>min. 256GB SSD</t>
  </si>
  <si>
    <t>3,5mm sluchátkový konektor
min. dva porty Thunderbolt / USB 4 s podporou pro:
Nabíjení
DisplayPort
Thunderbolt 3
USB 4
USB 3.1 Gen 2</t>
  </si>
  <si>
    <t>min. úhlopříčka  13,3", min. 2560 × 1600px, nedotykový, min. 500 nitů</t>
  </si>
  <si>
    <t>min. HD s rozlišením 720p, snímač okolního osvětlení, souprava tří mikrofonů</t>
  </si>
  <si>
    <t>podsvícená včetně Touch Bar a Touch ID</t>
  </si>
  <si>
    <t>standardní příslušenství dodávané výrobcem zařízení v běžném prodejním balení
bezdrátová dobíjecí myš s výdrží baterie alespoň jeden měsíc s multi touch povrchem který umožňuje provádět jednoduchá gesta</t>
  </si>
  <si>
    <t>7.</t>
  </si>
  <si>
    <t>3D tiskárna</t>
  </si>
  <si>
    <t>Technologie</t>
  </si>
  <si>
    <t>FDM/FFF</t>
  </si>
  <si>
    <t>Průměr tiskové struny</t>
  </si>
  <si>
    <t>1,75mm</t>
  </si>
  <si>
    <t>Počet extrudérů</t>
  </si>
  <si>
    <t>dva nezávislé extrudéry</t>
  </si>
  <si>
    <t>Tiskový objem</t>
  </si>
  <si>
    <t>min. 300 x 250 x 200 mm</t>
  </si>
  <si>
    <t>Přesnost tisku</t>
  </si>
  <si>
    <t>±0.2mm</t>
  </si>
  <si>
    <t>Průměr trysky</t>
  </si>
  <si>
    <t>od 0,4mm</t>
  </si>
  <si>
    <t>Režimy tisku</t>
  </si>
  <si>
    <t>duplikace, zrcadlový tisk, standardní dvoubarevný tisk</t>
  </si>
  <si>
    <t>Podporovné tiskové materiály</t>
  </si>
  <si>
    <t>PLA, ABS, PVA, PETG, HIPS, PA, PC, ASA, PACF</t>
  </si>
  <si>
    <t>Podporované operační systémy</t>
  </si>
  <si>
    <t>min. Windows 7 a novější, macOS , Linux</t>
  </si>
  <si>
    <t>Podporované formáty tiskových dat</t>
  </si>
  <si>
    <t>min. STL, OBJ, 3mf</t>
  </si>
  <si>
    <t>Způsob ovládání</t>
  </si>
  <si>
    <t>dotykový displej</t>
  </si>
  <si>
    <t>Vzduchový filtr</t>
  </si>
  <si>
    <t>HEPA</t>
  </si>
  <si>
    <t>USB, WiFi, Ethernet</t>
  </si>
  <si>
    <t>Funkční vlastnosti</t>
  </si>
  <si>
    <t>funkce obnovení tisku po výpadku napájení, připojení na cloud - podpora cloudového tisku, kamera pro monitorování tisku, uzavřený kryt</t>
  </si>
  <si>
    <t>8.</t>
  </si>
  <si>
    <t>Audio centrum</t>
  </si>
  <si>
    <t>Součásti audio centra</t>
  </si>
  <si>
    <t>soundbar, subwoofer, set reproduktorů</t>
  </si>
  <si>
    <t>Společné parametry</t>
  </si>
  <si>
    <t>Podporované operační systémy pro ovládání soundbaru</t>
  </si>
  <si>
    <t>min. iOS, Android, Windows 10, macOS 10.10-10.15, 11</t>
  </si>
  <si>
    <t>Podporované audio formáty</t>
  </si>
  <si>
    <t>min. MP3, AAC, WMA, WMA-L, OGG, ALAC, OPUS, FLAC, MQA, WAV, AIFF</t>
  </si>
  <si>
    <t xml:space="preserve">Vzorkovací frekvence </t>
  </si>
  <si>
    <t xml:space="preserve">  až 192 kHz</t>
  </si>
  <si>
    <t>Integrace řídicích systémů</t>
  </si>
  <si>
    <t>min. Crestron, Control 4, RTI, ELAN, URC, Push, Lutron, iPort</t>
  </si>
  <si>
    <t>Integrace třetích stran</t>
  </si>
  <si>
    <t>min. AirPlay 2
Apple Wireless Accessory Configuration (WAC)</t>
  </si>
  <si>
    <t xml:space="preserve">Rozhraní </t>
  </si>
  <si>
    <t>Ethernet RJ-45
min. Wi-Fi 802.11ac, dual-band
min. Bluetooth 4.1 včetně aptX
Optický/Analogový vstup Combo - Toslink/3.5mm
USB vstup</t>
  </si>
  <si>
    <t>BluOS</t>
  </si>
  <si>
    <t>Soundbar</t>
  </si>
  <si>
    <t>min. 2x 1" (25mm) výškový reproduktor
min. 2x 2" (50 mm) středního rozsahu
min. 2x 4" (102 mm) basový reproduktor
min. 2x 4" (102mm) pasivní radiátor</t>
  </si>
  <si>
    <t>Výstupní výkon</t>
  </si>
  <si>
    <t>min. 115W</t>
  </si>
  <si>
    <t>Subwoofer</t>
  </si>
  <si>
    <t>Ethernet RJ-45
min. Wi-Fi 802.11ac, dual-band</t>
  </si>
  <si>
    <t>Reproduktor</t>
  </si>
  <si>
    <t>Basový reproduktor min. 203 mm / 8” polypropylenový kužel</t>
  </si>
  <si>
    <t>stálý min. 145W, dynamický min. 190W</t>
  </si>
  <si>
    <t>Set reproduktorů</t>
  </si>
  <si>
    <t>min. 1x 1” (25 mm) basový reproduktor
min. 1x 3,5” (89 mm) basový reproduktor</t>
  </si>
  <si>
    <t>min. 25W</t>
  </si>
  <si>
    <t>kompatibilní se stávajícími aplikacemi organizace - BluOS controller</t>
  </si>
  <si>
    <t>9.</t>
  </si>
  <si>
    <t>Sluchátka s mikrofonem</t>
  </si>
  <si>
    <t>Systémový náhlavní set sluchátek s mikrofonem, provedení  z pružného polyetylénu které je odolné hrubému zacházení, uzavřená stereofonní sluchátka, kondenzátorový mikrofon, polstrovaný a nastavitelný náhlavní most</t>
  </si>
  <si>
    <t>Sluchátka</t>
  </si>
  <si>
    <t xml:space="preserve"> freq. rozsah 30 Hz - 18 kHz, citlivost 95 dB SPL/1mW</t>
  </si>
  <si>
    <t>Mikrofon</t>
  </si>
  <si>
    <t xml:space="preserve"> freq. rozsah 120 Hz - 16 kHz, citlivost -45 ± 3dBV dBV, odstup signál/šum 52 dBA</t>
  </si>
  <si>
    <t>Konektory</t>
  </si>
  <si>
    <t>1x 3,5mm sdružený jack (mikrofon / sluchátka)</t>
  </si>
  <si>
    <t>Kabel</t>
  </si>
  <si>
    <t>min. 1,2 m, váha max. 0,3 kg</t>
  </si>
  <si>
    <t>10.</t>
  </si>
  <si>
    <t>Jazyková laboratoř
SW licence</t>
  </si>
  <si>
    <t>Prostředí pro učitele a žáky umožňující plnohodnotnou výuku cizího jazyka v učebně i v prostředí cloudu.                              Dodávka 15 + 15 licencí - možnost práce v učebně a domácí příprava v jeden čas (2 skupiny studentů).</t>
  </si>
  <si>
    <t>Požadovaná funkčnost</t>
  </si>
  <si>
    <t>Možnost synchronní i asynchronní práce, kompatibilita se všemi běžnými operačními systémy (Windows, MacOS, iOS, Chrome, Android), zařazování studentů do skupin, zasílání podkladů a sdílení souborů, možnost mluvit s jednotlivými žáky i celými skupinami, chat, tvorba a sdílení testů a cvičení, možnost vkládání vlastních audio souborů a videí, výukové kartičky, doplňovací cvičení, otázky a odpovědi s výběrem z možností, hodnocení testů a zpětná vazba, automatické bodování vybraných typů cvičení, výuka správné výslovnosti s automatickou zpětnou vazbou, možnost volby nativního hlasu sdílení webové kamery, nahrávání hlasu studentů, zpětná vazba učitele formou audio nahrávky i textové odpověd</t>
  </si>
  <si>
    <t>licence min. na 5 let s aktualizacemi v ceně</t>
  </si>
  <si>
    <t>Příloha č. 4.2  - Položkový rozpočet - IT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</si>
</sst>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rgb="FFFFFFFF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 style="double"/>
      <top/>
      <bottom style="hair"/>
    </border>
    <border>
      <left style="hair"/>
      <right style="double"/>
      <top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hair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double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8" fillId="0" borderId="0" xfId="0" applyFont="1" applyAlignment="1" applyProtection="1">
      <alignment horizontal="left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0" xfId="0" applyFont="1"/>
    <xf numFmtId="0" fontId="6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vertical="center"/>
    </xf>
    <xf numFmtId="0" fontId="6" fillId="0" borderId="0" xfId="0" applyFont="1"/>
    <xf numFmtId="0" fontId="1" fillId="0" borderId="0" xfId="0" applyFont="1" applyAlignment="1" applyProtection="1">
      <alignment horizontal="left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11" fillId="0" borderId="0" xfId="0" applyFont="1"/>
    <xf numFmtId="0" fontId="6" fillId="0" borderId="8" xfId="0" applyFont="1" applyBorder="1" applyAlignment="1">
      <alignment vertical="center" wrapText="1"/>
    </xf>
    <xf numFmtId="4" fontId="10" fillId="2" borderId="1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4" fillId="3" borderId="0" xfId="0" applyNumberFormat="1" applyFont="1" applyFill="1" applyAlignment="1">
      <alignment horizontal="left" vertical="center"/>
    </xf>
    <xf numFmtId="0" fontId="5" fillId="3" borderId="0" xfId="0" applyFont="1" applyFill="1"/>
    <xf numFmtId="0" fontId="12" fillId="3" borderId="0" xfId="0" applyFont="1" applyFill="1"/>
    <xf numFmtId="4" fontId="11" fillId="4" borderId="3" xfId="0" applyNumberFormat="1" applyFont="1" applyFill="1" applyBorder="1" applyAlignment="1" applyProtection="1">
      <alignment vertical="center"/>
      <protection locked="0"/>
    </xf>
    <xf numFmtId="4" fontId="11" fillId="4" borderId="4" xfId="0" applyNumberFormat="1" applyFont="1" applyFill="1" applyBorder="1" applyAlignment="1" applyProtection="1">
      <alignment vertical="center"/>
      <protection locked="0"/>
    </xf>
    <xf numFmtId="4" fontId="11" fillId="4" borderId="1" xfId="0" applyNumberFormat="1" applyFont="1" applyFill="1" applyBorder="1" applyAlignment="1" applyProtection="1">
      <alignment vertical="center"/>
      <protection locked="0"/>
    </xf>
    <xf numFmtId="4" fontId="11" fillId="4" borderId="1" xfId="0" applyNumberFormat="1" applyFont="1" applyFill="1" applyBorder="1" applyAlignment="1" applyProtection="1">
      <alignment vertical="center" wrapText="1"/>
      <protection locked="0"/>
    </xf>
    <xf numFmtId="4" fontId="11" fillId="4" borderId="2" xfId="0" applyNumberFormat="1" applyFont="1" applyFill="1" applyBorder="1" applyAlignment="1" applyProtection="1">
      <alignment vertical="center"/>
      <protection locked="0"/>
    </xf>
    <xf numFmtId="4" fontId="11" fillId="4" borderId="5" xfId="0" applyNumberFormat="1" applyFont="1" applyFill="1" applyBorder="1" applyAlignment="1" applyProtection="1">
      <alignment vertical="center"/>
      <protection locked="0"/>
    </xf>
    <xf numFmtId="4" fontId="1" fillId="4" borderId="5" xfId="0" applyNumberFormat="1" applyFont="1" applyFill="1" applyBorder="1" applyAlignment="1" applyProtection="1">
      <alignment vertical="center"/>
      <protection locked="0"/>
    </xf>
    <xf numFmtId="4" fontId="1" fillId="4" borderId="3" xfId="0" applyNumberFormat="1" applyFont="1" applyFill="1" applyBorder="1" applyAlignment="1" applyProtection="1">
      <alignment vertical="center"/>
      <protection locked="0"/>
    </xf>
    <xf numFmtId="4" fontId="1" fillId="4" borderId="4" xfId="0" applyNumberFormat="1" applyFont="1" applyFill="1" applyBorder="1" applyAlignment="1" applyProtection="1">
      <alignment vertical="center"/>
      <protection locked="0"/>
    </xf>
    <xf numFmtId="4" fontId="1" fillId="4" borderId="1" xfId="0" applyNumberFormat="1" applyFont="1" applyFill="1" applyBorder="1" applyAlignment="1" applyProtection="1">
      <alignment vertical="center"/>
      <protection locked="0"/>
    </xf>
    <xf numFmtId="4" fontId="1" fillId="4" borderId="6" xfId="0" applyNumberFormat="1" applyFont="1" applyFill="1" applyBorder="1" applyAlignment="1" applyProtection="1">
      <alignment vertical="center"/>
      <protection locked="0"/>
    </xf>
    <xf numFmtId="4" fontId="1" fillId="4" borderId="2" xfId="0" applyNumberFormat="1" applyFont="1" applyFill="1" applyBorder="1" applyAlignment="1" applyProtection="1">
      <alignment vertical="center"/>
      <protection locked="0"/>
    </xf>
    <xf numFmtId="4" fontId="11" fillId="4" borderId="7" xfId="0" applyNumberFormat="1" applyFont="1" applyFill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7" fillId="3" borderId="11" xfId="0" applyFont="1" applyFill="1" applyBorder="1" applyAlignment="1">
      <alignment horizontal="left"/>
    </xf>
    <xf numFmtId="0" fontId="9" fillId="3" borderId="11" xfId="0" applyFont="1" applyFill="1" applyBorder="1"/>
    <xf numFmtId="0" fontId="11" fillId="3" borderId="11" xfId="0" applyFont="1" applyFill="1" applyBorder="1"/>
    <xf numFmtId="4" fontId="11" fillId="3" borderId="11" xfId="0" applyNumberFormat="1" applyFont="1" applyFill="1" applyBorder="1"/>
    <xf numFmtId="4" fontId="6" fillId="3" borderId="11" xfId="0" applyNumberFormat="1" applyFont="1" applyFill="1" applyBorder="1"/>
    <xf numFmtId="165" fontId="6" fillId="0" borderId="0" xfId="0" applyNumberFormat="1" applyFont="1"/>
    <xf numFmtId="165" fontId="12" fillId="3" borderId="0" xfId="0" applyNumberFormat="1" applyFont="1" applyFill="1"/>
    <xf numFmtId="165" fontId="11" fillId="0" borderId="3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 wrapText="1"/>
    </xf>
    <xf numFmtId="165" fontId="11" fillId="0" borderId="4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165" fontId="11" fillId="3" borderId="11" xfId="0" applyNumberFormat="1" applyFont="1" applyFill="1" applyBorder="1"/>
    <xf numFmtId="165" fontId="1" fillId="0" borderId="0" xfId="0" applyNumberFormat="1" applyFont="1" applyAlignment="1" applyProtection="1">
      <alignment horizontal="left"/>
      <protection locked="0"/>
    </xf>
    <xf numFmtId="165" fontId="11" fillId="0" borderId="0" xfId="0" applyNumberFormat="1" applyFont="1"/>
    <xf numFmtId="165" fontId="13" fillId="3" borderId="0" xfId="0" applyNumberFormat="1" applyFont="1" applyFill="1"/>
    <xf numFmtId="165" fontId="10" fillId="2" borderId="12" xfId="0" applyNumberFormat="1" applyFont="1" applyFill="1" applyBorder="1" applyAlignment="1">
      <alignment vertical="center"/>
    </xf>
    <xf numFmtId="165" fontId="10" fillId="2" borderId="13" xfId="0" applyNumberFormat="1" applyFont="1" applyFill="1" applyBorder="1" applyAlignment="1">
      <alignment vertical="center"/>
    </xf>
    <xf numFmtId="165" fontId="10" fillId="2" borderId="14" xfId="0" applyNumberFormat="1" applyFont="1" applyFill="1" applyBorder="1" applyAlignment="1">
      <alignment vertical="center"/>
    </xf>
    <xf numFmtId="165" fontId="10" fillId="2" borderId="15" xfId="0" applyNumberFormat="1" applyFont="1" applyFill="1" applyBorder="1" applyAlignment="1">
      <alignment vertical="center"/>
    </xf>
    <xf numFmtId="165" fontId="10" fillId="2" borderId="15" xfId="0" applyNumberFormat="1" applyFont="1" applyFill="1" applyBorder="1" applyAlignment="1">
      <alignment vertical="center" wrapText="1"/>
    </xf>
    <xf numFmtId="165" fontId="10" fillId="2" borderId="16" xfId="0" applyNumberFormat="1" applyFont="1" applyFill="1" applyBorder="1" applyAlignment="1">
      <alignment vertical="center"/>
    </xf>
    <xf numFmtId="165" fontId="6" fillId="2" borderId="14" xfId="0" applyNumberFormat="1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2" borderId="13" xfId="0" applyNumberFormat="1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vertical="center"/>
    </xf>
    <xf numFmtId="165" fontId="6" fillId="3" borderId="19" xfId="0" applyNumberFormat="1" applyFont="1" applyFill="1" applyBorder="1"/>
    <xf numFmtId="165" fontId="6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/>
    <xf numFmtId="0" fontId="6" fillId="2" borderId="20" xfId="0" applyFont="1" applyFill="1" applyBorder="1" applyAlignment="1">
      <alignment wrapText="1"/>
    </xf>
    <xf numFmtId="165" fontId="6" fillId="2" borderId="20" xfId="0" applyNumberFormat="1" applyFont="1" applyFill="1" applyBorder="1" applyAlignment="1">
      <alignment wrapText="1"/>
    </xf>
    <xf numFmtId="164" fontId="6" fillId="2" borderId="20" xfId="0" applyNumberFormat="1" applyFont="1" applyFill="1" applyBorder="1" applyAlignment="1">
      <alignment wrapText="1"/>
    </xf>
    <xf numFmtId="165" fontId="6" fillId="2" borderId="21" xfId="0" applyNumberFormat="1" applyFont="1" applyFill="1" applyBorder="1" applyAlignment="1">
      <alignment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0" fillId="2" borderId="34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5"/>
  <sheetViews>
    <sheetView tabSelected="1" zoomScale="80" zoomScaleNormal="80" zoomScaleSheetLayoutView="80" workbookViewId="0" topLeftCell="A1">
      <pane xSplit="2" topLeftCell="C1" activePane="topRight" state="frozen"/>
      <selection pane="topRight" activeCell="D21" sqref="D21"/>
    </sheetView>
  </sheetViews>
  <sheetFormatPr defaultColWidth="9.140625" defaultRowHeight="15"/>
  <cols>
    <col min="1" max="1" width="5.140625" style="134" customWidth="1"/>
    <col min="2" max="2" width="20.140625" style="0" customWidth="1"/>
    <col min="3" max="3" width="33.140625" style="0" customWidth="1"/>
    <col min="4" max="4" width="101.8515625" style="8" customWidth="1"/>
    <col min="5" max="5" width="9.7109375" style="51" customWidth="1"/>
    <col min="6" max="6" width="6.8515625" style="51" customWidth="1"/>
    <col min="7" max="7" width="15.8515625" style="51" customWidth="1"/>
    <col min="8" max="8" width="15.8515625" style="98" customWidth="1"/>
    <col min="9" max="9" width="15.8515625" style="51" customWidth="1"/>
    <col min="10" max="10" width="15.8515625" style="115" customWidth="1"/>
    <col min="230" max="230" width="11.140625" style="0" customWidth="1"/>
    <col min="231" max="231" width="49.57421875" style="0" customWidth="1"/>
    <col min="232" max="232" width="101.8515625" style="0" customWidth="1"/>
    <col min="233" max="233" width="34.57421875" style="0" customWidth="1"/>
    <col min="234" max="234" width="9.7109375" style="0" customWidth="1"/>
    <col min="235" max="235" width="6.8515625" style="0" customWidth="1"/>
    <col min="236" max="236" width="17.57421875" style="0" customWidth="1"/>
    <col min="237" max="237" width="17.28125" style="0" customWidth="1"/>
    <col min="238" max="238" width="20.7109375" style="0" customWidth="1"/>
    <col min="239" max="239" width="19.57421875" style="0" customWidth="1"/>
    <col min="240" max="240" width="22.28125" style="0" customWidth="1"/>
    <col min="486" max="486" width="11.140625" style="0" customWidth="1"/>
    <col min="487" max="487" width="49.57421875" style="0" customWidth="1"/>
    <col min="488" max="488" width="101.8515625" style="0" customWidth="1"/>
    <col min="489" max="489" width="34.57421875" style="0" customWidth="1"/>
    <col min="490" max="490" width="9.7109375" style="0" customWidth="1"/>
    <col min="491" max="491" width="6.8515625" style="0" customWidth="1"/>
    <col min="492" max="492" width="17.57421875" style="0" customWidth="1"/>
    <col min="493" max="493" width="17.28125" style="0" customWidth="1"/>
    <col min="494" max="494" width="20.7109375" style="0" customWidth="1"/>
    <col min="495" max="495" width="19.57421875" style="0" customWidth="1"/>
    <col min="496" max="496" width="22.28125" style="0" customWidth="1"/>
    <col min="742" max="742" width="11.140625" style="0" customWidth="1"/>
    <col min="743" max="743" width="49.57421875" style="0" customWidth="1"/>
    <col min="744" max="744" width="101.8515625" style="0" customWidth="1"/>
    <col min="745" max="745" width="34.57421875" style="0" customWidth="1"/>
    <col min="746" max="746" width="9.7109375" style="0" customWidth="1"/>
    <col min="747" max="747" width="6.8515625" style="0" customWidth="1"/>
    <col min="748" max="748" width="17.57421875" style="0" customWidth="1"/>
    <col min="749" max="749" width="17.28125" style="0" customWidth="1"/>
    <col min="750" max="750" width="20.7109375" style="0" customWidth="1"/>
    <col min="751" max="751" width="19.57421875" style="0" customWidth="1"/>
    <col min="752" max="752" width="22.28125" style="0" customWidth="1"/>
    <col min="998" max="998" width="11.140625" style="0" customWidth="1"/>
    <col min="999" max="999" width="49.57421875" style="0" customWidth="1"/>
    <col min="1000" max="1000" width="101.8515625" style="0" customWidth="1"/>
    <col min="1001" max="1001" width="34.57421875" style="0" customWidth="1"/>
    <col min="1002" max="1002" width="9.7109375" style="0" customWidth="1"/>
    <col min="1003" max="1003" width="6.8515625" style="0" customWidth="1"/>
    <col min="1004" max="1004" width="17.57421875" style="0" customWidth="1"/>
    <col min="1005" max="1005" width="17.28125" style="0" customWidth="1"/>
    <col min="1006" max="1006" width="20.7109375" style="0" customWidth="1"/>
    <col min="1007" max="1007" width="19.57421875" style="0" customWidth="1"/>
    <col min="1008" max="1008" width="22.28125" style="0" customWidth="1"/>
    <col min="1254" max="1254" width="11.140625" style="0" customWidth="1"/>
    <col min="1255" max="1255" width="49.57421875" style="0" customWidth="1"/>
    <col min="1256" max="1256" width="101.8515625" style="0" customWidth="1"/>
    <col min="1257" max="1257" width="34.57421875" style="0" customWidth="1"/>
    <col min="1258" max="1258" width="9.7109375" style="0" customWidth="1"/>
    <col min="1259" max="1259" width="6.8515625" style="0" customWidth="1"/>
    <col min="1260" max="1260" width="17.57421875" style="0" customWidth="1"/>
    <col min="1261" max="1261" width="17.28125" style="0" customWidth="1"/>
    <col min="1262" max="1262" width="20.7109375" style="0" customWidth="1"/>
    <col min="1263" max="1263" width="19.57421875" style="0" customWidth="1"/>
    <col min="1264" max="1264" width="22.28125" style="0" customWidth="1"/>
    <col min="1510" max="1510" width="11.140625" style="0" customWidth="1"/>
    <col min="1511" max="1511" width="49.57421875" style="0" customWidth="1"/>
    <col min="1512" max="1512" width="101.8515625" style="0" customWidth="1"/>
    <col min="1513" max="1513" width="34.57421875" style="0" customWidth="1"/>
    <col min="1514" max="1514" width="9.7109375" style="0" customWidth="1"/>
    <col min="1515" max="1515" width="6.8515625" style="0" customWidth="1"/>
    <col min="1516" max="1516" width="17.57421875" style="0" customWidth="1"/>
    <col min="1517" max="1517" width="17.28125" style="0" customWidth="1"/>
    <col min="1518" max="1518" width="20.7109375" style="0" customWidth="1"/>
    <col min="1519" max="1519" width="19.57421875" style="0" customWidth="1"/>
    <col min="1520" max="1520" width="22.28125" style="0" customWidth="1"/>
    <col min="1766" max="1766" width="11.140625" style="0" customWidth="1"/>
    <col min="1767" max="1767" width="49.57421875" style="0" customWidth="1"/>
    <col min="1768" max="1768" width="101.8515625" style="0" customWidth="1"/>
    <col min="1769" max="1769" width="34.57421875" style="0" customWidth="1"/>
    <col min="1770" max="1770" width="9.7109375" style="0" customWidth="1"/>
    <col min="1771" max="1771" width="6.8515625" style="0" customWidth="1"/>
    <col min="1772" max="1772" width="17.57421875" style="0" customWidth="1"/>
    <col min="1773" max="1773" width="17.28125" style="0" customWidth="1"/>
    <col min="1774" max="1774" width="20.7109375" style="0" customWidth="1"/>
    <col min="1775" max="1775" width="19.57421875" style="0" customWidth="1"/>
    <col min="1776" max="1776" width="22.28125" style="0" customWidth="1"/>
    <col min="2022" max="2022" width="11.140625" style="0" customWidth="1"/>
    <col min="2023" max="2023" width="49.57421875" style="0" customWidth="1"/>
    <col min="2024" max="2024" width="101.8515625" style="0" customWidth="1"/>
    <col min="2025" max="2025" width="34.57421875" style="0" customWidth="1"/>
    <col min="2026" max="2026" width="9.7109375" style="0" customWidth="1"/>
    <col min="2027" max="2027" width="6.8515625" style="0" customWidth="1"/>
    <col min="2028" max="2028" width="17.57421875" style="0" customWidth="1"/>
    <col min="2029" max="2029" width="17.28125" style="0" customWidth="1"/>
    <col min="2030" max="2030" width="20.7109375" style="0" customWidth="1"/>
    <col min="2031" max="2031" width="19.57421875" style="0" customWidth="1"/>
    <col min="2032" max="2032" width="22.28125" style="0" customWidth="1"/>
    <col min="2278" max="2278" width="11.140625" style="0" customWidth="1"/>
    <col min="2279" max="2279" width="49.57421875" style="0" customWidth="1"/>
    <col min="2280" max="2280" width="101.8515625" style="0" customWidth="1"/>
    <col min="2281" max="2281" width="34.57421875" style="0" customWidth="1"/>
    <col min="2282" max="2282" width="9.7109375" style="0" customWidth="1"/>
    <col min="2283" max="2283" width="6.8515625" style="0" customWidth="1"/>
    <col min="2284" max="2284" width="17.57421875" style="0" customWidth="1"/>
    <col min="2285" max="2285" width="17.28125" style="0" customWidth="1"/>
    <col min="2286" max="2286" width="20.7109375" style="0" customWidth="1"/>
    <col min="2287" max="2287" width="19.57421875" style="0" customWidth="1"/>
    <col min="2288" max="2288" width="22.28125" style="0" customWidth="1"/>
    <col min="2534" max="2534" width="11.140625" style="0" customWidth="1"/>
    <col min="2535" max="2535" width="49.57421875" style="0" customWidth="1"/>
    <col min="2536" max="2536" width="101.8515625" style="0" customWidth="1"/>
    <col min="2537" max="2537" width="34.57421875" style="0" customWidth="1"/>
    <col min="2538" max="2538" width="9.7109375" style="0" customWidth="1"/>
    <col min="2539" max="2539" width="6.8515625" style="0" customWidth="1"/>
    <col min="2540" max="2540" width="17.57421875" style="0" customWidth="1"/>
    <col min="2541" max="2541" width="17.28125" style="0" customWidth="1"/>
    <col min="2542" max="2542" width="20.7109375" style="0" customWidth="1"/>
    <col min="2543" max="2543" width="19.57421875" style="0" customWidth="1"/>
    <col min="2544" max="2544" width="22.28125" style="0" customWidth="1"/>
    <col min="2790" max="2790" width="11.140625" style="0" customWidth="1"/>
    <col min="2791" max="2791" width="49.57421875" style="0" customWidth="1"/>
    <col min="2792" max="2792" width="101.8515625" style="0" customWidth="1"/>
    <col min="2793" max="2793" width="34.57421875" style="0" customWidth="1"/>
    <col min="2794" max="2794" width="9.7109375" style="0" customWidth="1"/>
    <col min="2795" max="2795" width="6.8515625" style="0" customWidth="1"/>
    <col min="2796" max="2796" width="17.57421875" style="0" customWidth="1"/>
    <col min="2797" max="2797" width="17.28125" style="0" customWidth="1"/>
    <col min="2798" max="2798" width="20.7109375" style="0" customWidth="1"/>
    <col min="2799" max="2799" width="19.57421875" style="0" customWidth="1"/>
    <col min="2800" max="2800" width="22.28125" style="0" customWidth="1"/>
    <col min="3046" max="3046" width="11.140625" style="0" customWidth="1"/>
    <col min="3047" max="3047" width="49.57421875" style="0" customWidth="1"/>
    <col min="3048" max="3048" width="101.8515625" style="0" customWidth="1"/>
    <col min="3049" max="3049" width="34.57421875" style="0" customWidth="1"/>
    <col min="3050" max="3050" width="9.7109375" style="0" customWidth="1"/>
    <col min="3051" max="3051" width="6.8515625" style="0" customWidth="1"/>
    <col min="3052" max="3052" width="17.57421875" style="0" customWidth="1"/>
    <col min="3053" max="3053" width="17.28125" style="0" customWidth="1"/>
    <col min="3054" max="3054" width="20.7109375" style="0" customWidth="1"/>
    <col min="3055" max="3055" width="19.57421875" style="0" customWidth="1"/>
    <col min="3056" max="3056" width="22.28125" style="0" customWidth="1"/>
    <col min="3302" max="3302" width="11.140625" style="0" customWidth="1"/>
    <col min="3303" max="3303" width="49.57421875" style="0" customWidth="1"/>
    <col min="3304" max="3304" width="101.8515625" style="0" customWidth="1"/>
    <col min="3305" max="3305" width="34.57421875" style="0" customWidth="1"/>
    <col min="3306" max="3306" width="9.7109375" style="0" customWidth="1"/>
    <col min="3307" max="3307" width="6.8515625" style="0" customWidth="1"/>
    <col min="3308" max="3308" width="17.57421875" style="0" customWidth="1"/>
    <col min="3309" max="3309" width="17.28125" style="0" customWidth="1"/>
    <col min="3310" max="3310" width="20.7109375" style="0" customWidth="1"/>
    <col min="3311" max="3311" width="19.57421875" style="0" customWidth="1"/>
    <col min="3312" max="3312" width="22.28125" style="0" customWidth="1"/>
    <col min="3558" max="3558" width="11.140625" style="0" customWidth="1"/>
    <col min="3559" max="3559" width="49.57421875" style="0" customWidth="1"/>
    <col min="3560" max="3560" width="101.8515625" style="0" customWidth="1"/>
    <col min="3561" max="3561" width="34.57421875" style="0" customWidth="1"/>
    <col min="3562" max="3562" width="9.7109375" style="0" customWidth="1"/>
    <col min="3563" max="3563" width="6.8515625" style="0" customWidth="1"/>
    <col min="3564" max="3564" width="17.57421875" style="0" customWidth="1"/>
    <col min="3565" max="3565" width="17.28125" style="0" customWidth="1"/>
    <col min="3566" max="3566" width="20.7109375" style="0" customWidth="1"/>
    <col min="3567" max="3567" width="19.57421875" style="0" customWidth="1"/>
    <col min="3568" max="3568" width="22.28125" style="0" customWidth="1"/>
    <col min="3814" max="3814" width="11.140625" style="0" customWidth="1"/>
    <col min="3815" max="3815" width="49.57421875" style="0" customWidth="1"/>
    <col min="3816" max="3816" width="101.8515625" style="0" customWidth="1"/>
    <col min="3817" max="3817" width="34.57421875" style="0" customWidth="1"/>
    <col min="3818" max="3818" width="9.7109375" style="0" customWidth="1"/>
    <col min="3819" max="3819" width="6.8515625" style="0" customWidth="1"/>
    <col min="3820" max="3820" width="17.57421875" style="0" customWidth="1"/>
    <col min="3821" max="3821" width="17.28125" style="0" customWidth="1"/>
    <col min="3822" max="3822" width="20.7109375" style="0" customWidth="1"/>
    <col min="3823" max="3823" width="19.57421875" style="0" customWidth="1"/>
    <col min="3824" max="3824" width="22.28125" style="0" customWidth="1"/>
    <col min="4070" max="4070" width="11.140625" style="0" customWidth="1"/>
    <col min="4071" max="4071" width="49.57421875" style="0" customWidth="1"/>
    <col min="4072" max="4072" width="101.8515625" style="0" customWidth="1"/>
    <col min="4073" max="4073" width="34.57421875" style="0" customWidth="1"/>
    <col min="4074" max="4074" width="9.7109375" style="0" customWidth="1"/>
    <col min="4075" max="4075" width="6.8515625" style="0" customWidth="1"/>
    <col min="4076" max="4076" width="17.57421875" style="0" customWidth="1"/>
    <col min="4077" max="4077" width="17.28125" style="0" customWidth="1"/>
    <col min="4078" max="4078" width="20.7109375" style="0" customWidth="1"/>
    <col min="4079" max="4079" width="19.57421875" style="0" customWidth="1"/>
    <col min="4080" max="4080" width="22.28125" style="0" customWidth="1"/>
    <col min="4326" max="4326" width="11.140625" style="0" customWidth="1"/>
    <col min="4327" max="4327" width="49.57421875" style="0" customWidth="1"/>
    <col min="4328" max="4328" width="101.8515625" style="0" customWidth="1"/>
    <col min="4329" max="4329" width="34.57421875" style="0" customWidth="1"/>
    <col min="4330" max="4330" width="9.7109375" style="0" customWidth="1"/>
    <col min="4331" max="4331" width="6.8515625" style="0" customWidth="1"/>
    <col min="4332" max="4332" width="17.57421875" style="0" customWidth="1"/>
    <col min="4333" max="4333" width="17.28125" style="0" customWidth="1"/>
    <col min="4334" max="4334" width="20.7109375" style="0" customWidth="1"/>
    <col min="4335" max="4335" width="19.57421875" style="0" customWidth="1"/>
    <col min="4336" max="4336" width="22.28125" style="0" customWidth="1"/>
    <col min="4582" max="4582" width="11.140625" style="0" customWidth="1"/>
    <col min="4583" max="4583" width="49.57421875" style="0" customWidth="1"/>
    <col min="4584" max="4584" width="101.8515625" style="0" customWidth="1"/>
    <col min="4585" max="4585" width="34.57421875" style="0" customWidth="1"/>
    <col min="4586" max="4586" width="9.7109375" style="0" customWidth="1"/>
    <col min="4587" max="4587" width="6.8515625" style="0" customWidth="1"/>
    <col min="4588" max="4588" width="17.57421875" style="0" customWidth="1"/>
    <col min="4589" max="4589" width="17.28125" style="0" customWidth="1"/>
    <col min="4590" max="4590" width="20.7109375" style="0" customWidth="1"/>
    <col min="4591" max="4591" width="19.57421875" style="0" customWidth="1"/>
    <col min="4592" max="4592" width="22.28125" style="0" customWidth="1"/>
    <col min="4838" max="4838" width="11.140625" style="0" customWidth="1"/>
    <col min="4839" max="4839" width="49.57421875" style="0" customWidth="1"/>
    <col min="4840" max="4840" width="101.8515625" style="0" customWidth="1"/>
    <col min="4841" max="4841" width="34.57421875" style="0" customWidth="1"/>
    <col min="4842" max="4842" width="9.7109375" style="0" customWidth="1"/>
    <col min="4843" max="4843" width="6.8515625" style="0" customWidth="1"/>
    <col min="4844" max="4844" width="17.57421875" style="0" customWidth="1"/>
    <col min="4845" max="4845" width="17.28125" style="0" customWidth="1"/>
    <col min="4846" max="4846" width="20.7109375" style="0" customWidth="1"/>
    <col min="4847" max="4847" width="19.57421875" style="0" customWidth="1"/>
    <col min="4848" max="4848" width="22.28125" style="0" customWidth="1"/>
    <col min="5094" max="5094" width="11.140625" style="0" customWidth="1"/>
    <col min="5095" max="5095" width="49.57421875" style="0" customWidth="1"/>
    <col min="5096" max="5096" width="101.8515625" style="0" customWidth="1"/>
    <col min="5097" max="5097" width="34.57421875" style="0" customWidth="1"/>
    <col min="5098" max="5098" width="9.7109375" style="0" customWidth="1"/>
    <col min="5099" max="5099" width="6.8515625" style="0" customWidth="1"/>
    <col min="5100" max="5100" width="17.57421875" style="0" customWidth="1"/>
    <col min="5101" max="5101" width="17.28125" style="0" customWidth="1"/>
    <col min="5102" max="5102" width="20.7109375" style="0" customWidth="1"/>
    <col min="5103" max="5103" width="19.57421875" style="0" customWidth="1"/>
    <col min="5104" max="5104" width="22.28125" style="0" customWidth="1"/>
    <col min="5350" max="5350" width="11.140625" style="0" customWidth="1"/>
    <col min="5351" max="5351" width="49.57421875" style="0" customWidth="1"/>
    <col min="5352" max="5352" width="101.8515625" style="0" customWidth="1"/>
    <col min="5353" max="5353" width="34.57421875" style="0" customWidth="1"/>
    <col min="5354" max="5354" width="9.7109375" style="0" customWidth="1"/>
    <col min="5355" max="5355" width="6.8515625" style="0" customWidth="1"/>
    <col min="5356" max="5356" width="17.57421875" style="0" customWidth="1"/>
    <col min="5357" max="5357" width="17.28125" style="0" customWidth="1"/>
    <col min="5358" max="5358" width="20.7109375" style="0" customWidth="1"/>
    <col min="5359" max="5359" width="19.57421875" style="0" customWidth="1"/>
    <col min="5360" max="5360" width="22.28125" style="0" customWidth="1"/>
    <col min="5606" max="5606" width="11.140625" style="0" customWidth="1"/>
    <col min="5607" max="5607" width="49.57421875" style="0" customWidth="1"/>
    <col min="5608" max="5608" width="101.8515625" style="0" customWidth="1"/>
    <col min="5609" max="5609" width="34.57421875" style="0" customWidth="1"/>
    <col min="5610" max="5610" width="9.7109375" style="0" customWidth="1"/>
    <col min="5611" max="5611" width="6.8515625" style="0" customWidth="1"/>
    <col min="5612" max="5612" width="17.57421875" style="0" customWidth="1"/>
    <col min="5613" max="5613" width="17.28125" style="0" customWidth="1"/>
    <col min="5614" max="5614" width="20.7109375" style="0" customWidth="1"/>
    <col min="5615" max="5615" width="19.57421875" style="0" customWidth="1"/>
    <col min="5616" max="5616" width="22.28125" style="0" customWidth="1"/>
    <col min="5862" max="5862" width="11.140625" style="0" customWidth="1"/>
    <col min="5863" max="5863" width="49.57421875" style="0" customWidth="1"/>
    <col min="5864" max="5864" width="101.8515625" style="0" customWidth="1"/>
    <col min="5865" max="5865" width="34.57421875" style="0" customWidth="1"/>
    <col min="5866" max="5866" width="9.7109375" style="0" customWidth="1"/>
    <col min="5867" max="5867" width="6.8515625" style="0" customWidth="1"/>
    <col min="5868" max="5868" width="17.57421875" style="0" customWidth="1"/>
    <col min="5869" max="5869" width="17.28125" style="0" customWidth="1"/>
    <col min="5870" max="5870" width="20.7109375" style="0" customWidth="1"/>
    <col min="5871" max="5871" width="19.57421875" style="0" customWidth="1"/>
    <col min="5872" max="5872" width="22.28125" style="0" customWidth="1"/>
    <col min="6118" max="6118" width="11.140625" style="0" customWidth="1"/>
    <col min="6119" max="6119" width="49.57421875" style="0" customWidth="1"/>
    <col min="6120" max="6120" width="101.8515625" style="0" customWidth="1"/>
    <col min="6121" max="6121" width="34.57421875" style="0" customWidth="1"/>
    <col min="6122" max="6122" width="9.7109375" style="0" customWidth="1"/>
    <col min="6123" max="6123" width="6.8515625" style="0" customWidth="1"/>
    <col min="6124" max="6124" width="17.57421875" style="0" customWidth="1"/>
    <col min="6125" max="6125" width="17.28125" style="0" customWidth="1"/>
    <col min="6126" max="6126" width="20.7109375" style="0" customWidth="1"/>
    <col min="6127" max="6127" width="19.57421875" style="0" customWidth="1"/>
    <col min="6128" max="6128" width="22.28125" style="0" customWidth="1"/>
    <col min="6374" max="6374" width="11.140625" style="0" customWidth="1"/>
    <col min="6375" max="6375" width="49.57421875" style="0" customWidth="1"/>
    <col min="6376" max="6376" width="101.8515625" style="0" customWidth="1"/>
    <col min="6377" max="6377" width="34.57421875" style="0" customWidth="1"/>
    <col min="6378" max="6378" width="9.7109375" style="0" customWidth="1"/>
    <col min="6379" max="6379" width="6.8515625" style="0" customWidth="1"/>
    <col min="6380" max="6380" width="17.57421875" style="0" customWidth="1"/>
    <col min="6381" max="6381" width="17.28125" style="0" customWidth="1"/>
    <col min="6382" max="6382" width="20.7109375" style="0" customWidth="1"/>
    <col min="6383" max="6383" width="19.57421875" style="0" customWidth="1"/>
    <col min="6384" max="6384" width="22.28125" style="0" customWidth="1"/>
    <col min="6630" max="6630" width="11.140625" style="0" customWidth="1"/>
    <col min="6631" max="6631" width="49.57421875" style="0" customWidth="1"/>
    <col min="6632" max="6632" width="101.8515625" style="0" customWidth="1"/>
    <col min="6633" max="6633" width="34.57421875" style="0" customWidth="1"/>
    <col min="6634" max="6634" width="9.7109375" style="0" customWidth="1"/>
    <col min="6635" max="6635" width="6.8515625" style="0" customWidth="1"/>
    <col min="6636" max="6636" width="17.57421875" style="0" customWidth="1"/>
    <col min="6637" max="6637" width="17.28125" style="0" customWidth="1"/>
    <col min="6638" max="6638" width="20.7109375" style="0" customWidth="1"/>
    <col min="6639" max="6639" width="19.57421875" style="0" customWidth="1"/>
    <col min="6640" max="6640" width="22.28125" style="0" customWidth="1"/>
    <col min="6886" max="6886" width="11.140625" style="0" customWidth="1"/>
    <col min="6887" max="6887" width="49.57421875" style="0" customWidth="1"/>
    <col min="6888" max="6888" width="101.8515625" style="0" customWidth="1"/>
    <col min="6889" max="6889" width="34.57421875" style="0" customWidth="1"/>
    <col min="6890" max="6890" width="9.7109375" style="0" customWidth="1"/>
    <col min="6891" max="6891" width="6.8515625" style="0" customWidth="1"/>
    <col min="6892" max="6892" width="17.57421875" style="0" customWidth="1"/>
    <col min="6893" max="6893" width="17.28125" style="0" customWidth="1"/>
    <col min="6894" max="6894" width="20.7109375" style="0" customWidth="1"/>
    <col min="6895" max="6895" width="19.57421875" style="0" customWidth="1"/>
    <col min="6896" max="6896" width="22.28125" style="0" customWidth="1"/>
    <col min="7142" max="7142" width="11.140625" style="0" customWidth="1"/>
    <col min="7143" max="7143" width="49.57421875" style="0" customWidth="1"/>
    <col min="7144" max="7144" width="101.8515625" style="0" customWidth="1"/>
    <col min="7145" max="7145" width="34.57421875" style="0" customWidth="1"/>
    <col min="7146" max="7146" width="9.7109375" style="0" customWidth="1"/>
    <col min="7147" max="7147" width="6.8515625" style="0" customWidth="1"/>
    <col min="7148" max="7148" width="17.57421875" style="0" customWidth="1"/>
    <col min="7149" max="7149" width="17.28125" style="0" customWidth="1"/>
    <col min="7150" max="7150" width="20.7109375" style="0" customWidth="1"/>
    <col min="7151" max="7151" width="19.57421875" style="0" customWidth="1"/>
    <col min="7152" max="7152" width="22.28125" style="0" customWidth="1"/>
    <col min="7398" max="7398" width="11.140625" style="0" customWidth="1"/>
    <col min="7399" max="7399" width="49.57421875" style="0" customWidth="1"/>
    <col min="7400" max="7400" width="101.8515625" style="0" customWidth="1"/>
    <col min="7401" max="7401" width="34.57421875" style="0" customWidth="1"/>
    <col min="7402" max="7402" width="9.7109375" style="0" customWidth="1"/>
    <col min="7403" max="7403" width="6.8515625" style="0" customWidth="1"/>
    <col min="7404" max="7404" width="17.57421875" style="0" customWidth="1"/>
    <col min="7405" max="7405" width="17.28125" style="0" customWidth="1"/>
    <col min="7406" max="7406" width="20.7109375" style="0" customWidth="1"/>
    <col min="7407" max="7407" width="19.57421875" style="0" customWidth="1"/>
    <col min="7408" max="7408" width="22.28125" style="0" customWidth="1"/>
    <col min="7654" max="7654" width="11.140625" style="0" customWidth="1"/>
    <col min="7655" max="7655" width="49.57421875" style="0" customWidth="1"/>
    <col min="7656" max="7656" width="101.8515625" style="0" customWidth="1"/>
    <col min="7657" max="7657" width="34.57421875" style="0" customWidth="1"/>
    <col min="7658" max="7658" width="9.7109375" style="0" customWidth="1"/>
    <col min="7659" max="7659" width="6.8515625" style="0" customWidth="1"/>
    <col min="7660" max="7660" width="17.57421875" style="0" customWidth="1"/>
    <col min="7661" max="7661" width="17.28125" style="0" customWidth="1"/>
    <col min="7662" max="7662" width="20.7109375" style="0" customWidth="1"/>
    <col min="7663" max="7663" width="19.57421875" style="0" customWidth="1"/>
    <col min="7664" max="7664" width="22.28125" style="0" customWidth="1"/>
    <col min="7910" max="7910" width="11.140625" style="0" customWidth="1"/>
    <col min="7911" max="7911" width="49.57421875" style="0" customWidth="1"/>
    <col min="7912" max="7912" width="101.8515625" style="0" customWidth="1"/>
    <col min="7913" max="7913" width="34.57421875" style="0" customWidth="1"/>
    <col min="7914" max="7914" width="9.7109375" style="0" customWidth="1"/>
    <col min="7915" max="7915" width="6.8515625" style="0" customWidth="1"/>
    <col min="7916" max="7916" width="17.57421875" style="0" customWidth="1"/>
    <col min="7917" max="7917" width="17.28125" style="0" customWidth="1"/>
    <col min="7918" max="7918" width="20.7109375" style="0" customWidth="1"/>
    <col min="7919" max="7919" width="19.57421875" style="0" customWidth="1"/>
    <col min="7920" max="7920" width="22.28125" style="0" customWidth="1"/>
    <col min="8166" max="8166" width="11.140625" style="0" customWidth="1"/>
    <col min="8167" max="8167" width="49.57421875" style="0" customWidth="1"/>
    <col min="8168" max="8168" width="101.8515625" style="0" customWidth="1"/>
    <col min="8169" max="8169" width="34.57421875" style="0" customWidth="1"/>
    <col min="8170" max="8170" width="9.7109375" style="0" customWidth="1"/>
    <col min="8171" max="8171" width="6.8515625" style="0" customWidth="1"/>
    <col min="8172" max="8172" width="17.57421875" style="0" customWidth="1"/>
    <col min="8173" max="8173" width="17.28125" style="0" customWidth="1"/>
    <col min="8174" max="8174" width="20.7109375" style="0" customWidth="1"/>
    <col min="8175" max="8175" width="19.57421875" style="0" customWidth="1"/>
    <col min="8176" max="8176" width="22.28125" style="0" customWidth="1"/>
    <col min="8422" max="8422" width="11.140625" style="0" customWidth="1"/>
    <col min="8423" max="8423" width="49.57421875" style="0" customWidth="1"/>
    <col min="8424" max="8424" width="101.8515625" style="0" customWidth="1"/>
    <col min="8425" max="8425" width="34.57421875" style="0" customWidth="1"/>
    <col min="8426" max="8426" width="9.7109375" style="0" customWidth="1"/>
    <col min="8427" max="8427" width="6.8515625" style="0" customWidth="1"/>
    <col min="8428" max="8428" width="17.57421875" style="0" customWidth="1"/>
    <col min="8429" max="8429" width="17.28125" style="0" customWidth="1"/>
    <col min="8430" max="8430" width="20.7109375" style="0" customWidth="1"/>
    <col min="8431" max="8431" width="19.57421875" style="0" customWidth="1"/>
    <col min="8432" max="8432" width="22.28125" style="0" customWidth="1"/>
    <col min="8678" max="8678" width="11.140625" style="0" customWidth="1"/>
    <col min="8679" max="8679" width="49.57421875" style="0" customWidth="1"/>
    <col min="8680" max="8680" width="101.8515625" style="0" customWidth="1"/>
    <col min="8681" max="8681" width="34.57421875" style="0" customWidth="1"/>
    <col min="8682" max="8682" width="9.7109375" style="0" customWidth="1"/>
    <col min="8683" max="8683" width="6.8515625" style="0" customWidth="1"/>
    <col min="8684" max="8684" width="17.57421875" style="0" customWidth="1"/>
    <col min="8685" max="8685" width="17.28125" style="0" customWidth="1"/>
    <col min="8686" max="8686" width="20.7109375" style="0" customWidth="1"/>
    <col min="8687" max="8687" width="19.57421875" style="0" customWidth="1"/>
    <col min="8688" max="8688" width="22.28125" style="0" customWidth="1"/>
    <col min="8934" max="8934" width="11.140625" style="0" customWidth="1"/>
    <col min="8935" max="8935" width="49.57421875" style="0" customWidth="1"/>
    <col min="8936" max="8936" width="101.8515625" style="0" customWidth="1"/>
    <col min="8937" max="8937" width="34.57421875" style="0" customWidth="1"/>
    <col min="8938" max="8938" width="9.7109375" style="0" customWidth="1"/>
    <col min="8939" max="8939" width="6.8515625" style="0" customWidth="1"/>
    <col min="8940" max="8940" width="17.57421875" style="0" customWidth="1"/>
    <col min="8941" max="8941" width="17.28125" style="0" customWidth="1"/>
    <col min="8942" max="8942" width="20.7109375" style="0" customWidth="1"/>
    <col min="8943" max="8943" width="19.57421875" style="0" customWidth="1"/>
    <col min="8944" max="8944" width="22.28125" style="0" customWidth="1"/>
    <col min="9190" max="9190" width="11.140625" style="0" customWidth="1"/>
    <col min="9191" max="9191" width="49.57421875" style="0" customWidth="1"/>
    <col min="9192" max="9192" width="101.8515625" style="0" customWidth="1"/>
    <col min="9193" max="9193" width="34.57421875" style="0" customWidth="1"/>
    <col min="9194" max="9194" width="9.7109375" style="0" customWidth="1"/>
    <col min="9195" max="9195" width="6.8515625" style="0" customWidth="1"/>
    <col min="9196" max="9196" width="17.57421875" style="0" customWidth="1"/>
    <col min="9197" max="9197" width="17.28125" style="0" customWidth="1"/>
    <col min="9198" max="9198" width="20.7109375" style="0" customWidth="1"/>
    <col min="9199" max="9199" width="19.57421875" style="0" customWidth="1"/>
    <col min="9200" max="9200" width="22.28125" style="0" customWidth="1"/>
    <col min="9446" max="9446" width="11.140625" style="0" customWidth="1"/>
    <col min="9447" max="9447" width="49.57421875" style="0" customWidth="1"/>
    <col min="9448" max="9448" width="101.8515625" style="0" customWidth="1"/>
    <col min="9449" max="9449" width="34.57421875" style="0" customWidth="1"/>
    <col min="9450" max="9450" width="9.7109375" style="0" customWidth="1"/>
    <col min="9451" max="9451" width="6.8515625" style="0" customWidth="1"/>
    <col min="9452" max="9452" width="17.57421875" style="0" customWidth="1"/>
    <col min="9453" max="9453" width="17.28125" style="0" customWidth="1"/>
    <col min="9454" max="9454" width="20.7109375" style="0" customWidth="1"/>
    <col min="9455" max="9455" width="19.57421875" style="0" customWidth="1"/>
    <col min="9456" max="9456" width="22.28125" style="0" customWidth="1"/>
    <col min="9702" max="9702" width="11.140625" style="0" customWidth="1"/>
    <col min="9703" max="9703" width="49.57421875" style="0" customWidth="1"/>
    <col min="9704" max="9704" width="101.8515625" style="0" customWidth="1"/>
    <col min="9705" max="9705" width="34.57421875" style="0" customWidth="1"/>
    <col min="9706" max="9706" width="9.7109375" style="0" customWidth="1"/>
    <col min="9707" max="9707" width="6.8515625" style="0" customWidth="1"/>
    <col min="9708" max="9708" width="17.57421875" style="0" customWidth="1"/>
    <col min="9709" max="9709" width="17.28125" style="0" customWidth="1"/>
    <col min="9710" max="9710" width="20.7109375" style="0" customWidth="1"/>
    <col min="9711" max="9711" width="19.57421875" style="0" customWidth="1"/>
    <col min="9712" max="9712" width="22.28125" style="0" customWidth="1"/>
    <col min="9958" max="9958" width="11.140625" style="0" customWidth="1"/>
    <col min="9959" max="9959" width="49.57421875" style="0" customWidth="1"/>
    <col min="9960" max="9960" width="101.8515625" style="0" customWidth="1"/>
    <col min="9961" max="9961" width="34.57421875" style="0" customWidth="1"/>
    <col min="9962" max="9962" width="9.7109375" style="0" customWidth="1"/>
    <col min="9963" max="9963" width="6.8515625" style="0" customWidth="1"/>
    <col min="9964" max="9964" width="17.57421875" style="0" customWidth="1"/>
    <col min="9965" max="9965" width="17.28125" style="0" customWidth="1"/>
    <col min="9966" max="9966" width="20.7109375" style="0" customWidth="1"/>
    <col min="9967" max="9967" width="19.57421875" style="0" customWidth="1"/>
    <col min="9968" max="9968" width="22.28125" style="0" customWidth="1"/>
    <col min="10214" max="10214" width="11.140625" style="0" customWidth="1"/>
    <col min="10215" max="10215" width="49.57421875" style="0" customWidth="1"/>
    <col min="10216" max="10216" width="101.8515625" style="0" customWidth="1"/>
    <col min="10217" max="10217" width="34.57421875" style="0" customWidth="1"/>
    <col min="10218" max="10218" width="9.7109375" style="0" customWidth="1"/>
    <col min="10219" max="10219" width="6.8515625" style="0" customWidth="1"/>
    <col min="10220" max="10220" width="17.57421875" style="0" customWidth="1"/>
    <col min="10221" max="10221" width="17.28125" style="0" customWidth="1"/>
    <col min="10222" max="10222" width="20.7109375" style="0" customWidth="1"/>
    <col min="10223" max="10223" width="19.57421875" style="0" customWidth="1"/>
    <col min="10224" max="10224" width="22.28125" style="0" customWidth="1"/>
    <col min="10470" max="10470" width="11.140625" style="0" customWidth="1"/>
    <col min="10471" max="10471" width="49.57421875" style="0" customWidth="1"/>
    <col min="10472" max="10472" width="101.8515625" style="0" customWidth="1"/>
    <col min="10473" max="10473" width="34.57421875" style="0" customWidth="1"/>
    <col min="10474" max="10474" width="9.7109375" style="0" customWidth="1"/>
    <col min="10475" max="10475" width="6.8515625" style="0" customWidth="1"/>
    <col min="10476" max="10476" width="17.57421875" style="0" customWidth="1"/>
    <col min="10477" max="10477" width="17.28125" style="0" customWidth="1"/>
    <col min="10478" max="10478" width="20.7109375" style="0" customWidth="1"/>
    <col min="10479" max="10479" width="19.57421875" style="0" customWidth="1"/>
    <col min="10480" max="10480" width="22.28125" style="0" customWidth="1"/>
    <col min="10726" max="10726" width="11.140625" style="0" customWidth="1"/>
    <col min="10727" max="10727" width="49.57421875" style="0" customWidth="1"/>
    <col min="10728" max="10728" width="101.8515625" style="0" customWidth="1"/>
    <col min="10729" max="10729" width="34.57421875" style="0" customWidth="1"/>
    <col min="10730" max="10730" width="9.7109375" style="0" customWidth="1"/>
    <col min="10731" max="10731" width="6.8515625" style="0" customWidth="1"/>
    <col min="10732" max="10732" width="17.57421875" style="0" customWidth="1"/>
    <col min="10733" max="10733" width="17.28125" style="0" customWidth="1"/>
    <col min="10734" max="10734" width="20.7109375" style="0" customWidth="1"/>
    <col min="10735" max="10735" width="19.57421875" style="0" customWidth="1"/>
    <col min="10736" max="10736" width="22.28125" style="0" customWidth="1"/>
    <col min="10982" max="10982" width="11.140625" style="0" customWidth="1"/>
    <col min="10983" max="10983" width="49.57421875" style="0" customWidth="1"/>
    <col min="10984" max="10984" width="101.8515625" style="0" customWidth="1"/>
    <col min="10985" max="10985" width="34.57421875" style="0" customWidth="1"/>
    <col min="10986" max="10986" width="9.7109375" style="0" customWidth="1"/>
    <col min="10987" max="10987" width="6.8515625" style="0" customWidth="1"/>
    <col min="10988" max="10988" width="17.57421875" style="0" customWidth="1"/>
    <col min="10989" max="10989" width="17.28125" style="0" customWidth="1"/>
    <col min="10990" max="10990" width="20.7109375" style="0" customWidth="1"/>
    <col min="10991" max="10991" width="19.57421875" style="0" customWidth="1"/>
    <col min="10992" max="10992" width="22.28125" style="0" customWidth="1"/>
    <col min="11238" max="11238" width="11.140625" style="0" customWidth="1"/>
    <col min="11239" max="11239" width="49.57421875" style="0" customWidth="1"/>
    <col min="11240" max="11240" width="101.8515625" style="0" customWidth="1"/>
    <col min="11241" max="11241" width="34.57421875" style="0" customWidth="1"/>
    <col min="11242" max="11242" width="9.7109375" style="0" customWidth="1"/>
    <col min="11243" max="11243" width="6.8515625" style="0" customWidth="1"/>
    <col min="11244" max="11244" width="17.57421875" style="0" customWidth="1"/>
    <col min="11245" max="11245" width="17.28125" style="0" customWidth="1"/>
    <col min="11246" max="11246" width="20.7109375" style="0" customWidth="1"/>
    <col min="11247" max="11247" width="19.57421875" style="0" customWidth="1"/>
    <col min="11248" max="11248" width="22.28125" style="0" customWidth="1"/>
    <col min="11494" max="11494" width="11.140625" style="0" customWidth="1"/>
    <col min="11495" max="11495" width="49.57421875" style="0" customWidth="1"/>
    <col min="11496" max="11496" width="101.8515625" style="0" customWidth="1"/>
    <col min="11497" max="11497" width="34.57421875" style="0" customWidth="1"/>
    <col min="11498" max="11498" width="9.7109375" style="0" customWidth="1"/>
    <col min="11499" max="11499" width="6.8515625" style="0" customWidth="1"/>
    <col min="11500" max="11500" width="17.57421875" style="0" customWidth="1"/>
    <col min="11501" max="11501" width="17.28125" style="0" customWidth="1"/>
    <col min="11502" max="11502" width="20.7109375" style="0" customWidth="1"/>
    <col min="11503" max="11503" width="19.57421875" style="0" customWidth="1"/>
    <col min="11504" max="11504" width="22.28125" style="0" customWidth="1"/>
    <col min="11750" max="11750" width="11.140625" style="0" customWidth="1"/>
    <col min="11751" max="11751" width="49.57421875" style="0" customWidth="1"/>
    <col min="11752" max="11752" width="101.8515625" style="0" customWidth="1"/>
    <col min="11753" max="11753" width="34.57421875" style="0" customWidth="1"/>
    <col min="11754" max="11754" width="9.7109375" style="0" customWidth="1"/>
    <col min="11755" max="11755" width="6.8515625" style="0" customWidth="1"/>
    <col min="11756" max="11756" width="17.57421875" style="0" customWidth="1"/>
    <col min="11757" max="11757" width="17.28125" style="0" customWidth="1"/>
    <col min="11758" max="11758" width="20.7109375" style="0" customWidth="1"/>
    <col min="11759" max="11759" width="19.57421875" style="0" customWidth="1"/>
    <col min="11760" max="11760" width="22.28125" style="0" customWidth="1"/>
    <col min="12006" max="12006" width="11.140625" style="0" customWidth="1"/>
    <col min="12007" max="12007" width="49.57421875" style="0" customWidth="1"/>
    <col min="12008" max="12008" width="101.8515625" style="0" customWidth="1"/>
    <col min="12009" max="12009" width="34.57421875" style="0" customWidth="1"/>
    <col min="12010" max="12010" width="9.7109375" style="0" customWidth="1"/>
    <col min="12011" max="12011" width="6.8515625" style="0" customWidth="1"/>
    <col min="12012" max="12012" width="17.57421875" style="0" customWidth="1"/>
    <col min="12013" max="12013" width="17.28125" style="0" customWidth="1"/>
    <col min="12014" max="12014" width="20.7109375" style="0" customWidth="1"/>
    <col min="12015" max="12015" width="19.57421875" style="0" customWidth="1"/>
    <col min="12016" max="12016" width="22.28125" style="0" customWidth="1"/>
    <col min="12262" max="12262" width="11.140625" style="0" customWidth="1"/>
    <col min="12263" max="12263" width="49.57421875" style="0" customWidth="1"/>
    <col min="12264" max="12264" width="101.8515625" style="0" customWidth="1"/>
    <col min="12265" max="12265" width="34.57421875" style="0" customWidth="1"/>
    <col min="12266" max="12266" width="9.7109375" style="0" customWidth="1"/>
    <col min="12267" max="12267" width="6.8515625" style="0" customWidth="1"/>
    <col min="12268" max="12268" width="17.57421875" style="0" customWidth="1"/>
    <col min="12269" max="12269" width="17.28125" style="0" customWidth="1"/>
    <col min="12270" max="12270" width="20.7109375" style="0" customWidth="1"/>
    <col min="12271" max="12271" width="19.57421875" style="0" customWidth="1"/>
    <col min="12272" max="12272" width="22.28125" style="0" customWidth="1"/>
    <col min="12518" max="12518" width="11.140625" style="0" customWidth="1"/>
    <col min="12519" max="12519" width="49.57421875" style="0" customWidth="1"/>
    <col min="12520" max="12520" width="101.8515625" style="0" customWidth="1"/>
    <col min="12521" max="12521" width="34.57421875" style="0" customWidth="1"/>
    <col min="12522" max="12522" width="9.7109375" style="0" customWidth="1"/>
    <col min="12523" max="12523" width="6.8515625" style="0" customWidth="1"/>
    <col min="12524" max="12524" width="17.57421875" style="0" customWidth="1"/>
    <col min="12525" max="12525" width="17.28125" style="0" customWidth="1"/>
    <col min="12526" max="12526" width="20.7109375" style="0" customWidth="1"/>
    <col min="12527" max="12527" width="19.57421875" style="0" customWidth="1"/>
    <col min="12528" max="12528" width="22.28125" style="0" customWidth="1"/>
    <col min="12774" max="12774" width="11.140625" style="0" customWidth="1"/>
    <col min="12775" max="12775" width="49.57421875" style="0" customWidth="1"/>
    <col min="12776" max="12776" width="101.8515625" style="0" customWidth="1"/>
    <col min="12777" max="12777" width="34.57421875" style="0" customWidth="1"/>
    <col min="12778" max="12778" width="9.7109375" style="0" customWidth="1"/>
    <col min="12779" max="12779" width="6.8515625" style="0" customWidth="1"/>
    <col min="12780" max="12780" width="17.57421875" style="0" customWidth="1"/>
    <col min="12781" max="12781" width="17.28125" style="0" customWidth="1"/>
    <col min="12782" max="12782" width="20.7109375" style="0" customWidth="1"/>
    <col min="12783" max="12783" width="19.57421875" style="0" customWidth="1"/>
    <col min="12784" max="12784" width="22.28125" style="0" customWidth="1"/>
    <col min="13030" max="13030" width="11.140625" style="0" customWidth="1"/>
    <col min="13031" max="13031" width="49.57421875" style="0" customWidth="1"/>
    <col min="13032" max="13032" width="101.8515625" style="0" customWidth="1"/>
    <col min="13033" max="13033" width="34.57421875" style="0" customWidth="1"/>
    <col min="13034" max="13034" width="9.7109375" style="0" customWidth="1"/>
    <col min="13035" max="13035" width="6.8515625" style="0" customWidth="1"/>
    <col min="13036" max="13036" width="17.57421875" style="0" customWidth="1"/>
    <col min="13037" max="13037" width="17.28125" style="0" customWidth="1"/>
    <col min="13038" max="13038" width="20.7109375" style="0" customWidth="1"/>
    <col min="13039" max="13039" width="19.57421875" style="0" customWidth="1"/>
    <col min="13040" max="13040" width="22.28125" style="0" customWidth="1"/>
    <col min="13286" max="13286" width="11.140625" style="0" customWidth="1"/>
    <col min="13287" max="13287" width="49.57421875" style="0" customWidth="1"/>
    <col min="13288" max="13288" width="101.8515625" style="0" customWidth="1"/>
    <col min="13289" max="13289" width="34.57421875" style="0" customWidth="1"/>
    <col min="13290" max="13290" width="9.7109375" style="0" customWidth="1"/>
    <col min="13291" max="13291" width="6.8515625" style="0" customWidth="1"/>
    <col min="13292" max="13292" width="17.57421875" style="0" customWidth="1"/>
    <col min="13293" max="13293" width="17.28125" style="0" customWidth="1"/>
    <col min="13294" max="13294" width="20.7109375" style="0" customWidth="1"/>
    <col min="13295" max="13295" width="19.57421875" style="0" customWidth="1"/>
    <col min="13296" max="13296" width="22.28125" style="0" customWidth="1"/>
    <col min="13542" max="13542" width="11.140625" style="0" customWidth="1"/>
    <col min="13543" max="13543" width="49.57421875" style="0" customWidth="1"/>
    <col min="13544" max="13544" width="101.8515625" style="0" customWidth="1"/>
    <col min="13545" max="13545" width="34.57421875" style="0" customWidth="1"/>
    <col min="13546" max="13546" width="9.7109375" style="0" customWidth="1"/>
    <col min="13547" max="13547" width="6.8515625" style="0" customWidth="1"/>
    <col min="13548" max="13548" width="17.57421875" style="0" customWidth="1"/>
    <col min="13549" max="13549" width="17.28125" style="0" customWidth="1"/>
    <col min="13550" max="13550" width="20.7109375" style="0" customWidth="1"/>
    <col min="13551" max="13551" width="19.57421875" style="0" customWidth="1"/>
    <col min="13552" max="13552" width="22.28125" style="0" customWidth="1"/>
    <col min="13798" max="13798" width="11.140625" style="0" customWidth="1"/>
    <col min="13799" max="13799" width="49.57421875" style="0" customWidth="1"/>
    <col min="13800" max="13800" width="101.8515625" style="0" customWidth="1"/>
    <col min="13801" max="13801" width="34.57421875" style="0" customWidth="1"/>
    <col min="13802" max="13802" width="9.7109375" style="0" customWidth="1"/>
    <col min="13803" max="13803" width="6.8515625" style="0" customWidth="1"/>
    <col min="13804" max="13804" width="17.57421875" style="0" customWidth="1"/>
    <col min="13805" max="13805" width="17.28125" style="0" customWidth="1"/>
    <col min="13806" max="13806" width="20.7109375" style="0" customWidth="1"/>
    <col min="13807" max="13807" width="19.57421875" style="0" customWidth="1"/>
    <col min="13808" max="13808" width="22.28125" style="0" customWidth="1"/>
    <col min="14054" max="14054" width="11.140625" style="0" customWidth="1"/>
    <col min="14055" max="14055" width="49.57421875" style="0" customWidth="1"/>
    <col min="14056" max="14056" width="101.8515625" style="0" customWidth="1"/>
    <col min="14057" max="14057" width="34.57421875" style="0" customWidth="1"/>
    <col min="14058" max="14058" width="9.7109375" style="0" customWidth="1"/>
    <col min="14059" max="14059" width="6.8515625" style="0" customWidth="1"/>
    <col min="14060" max="14060" width="17.57421875" style="0" customWidth="1"/>
    <col min="14061" max="14061" width="17.28125" style="0" customWidth="1"/>
    <col min="14062" max="14062" width="20.7109375" style="0" customWidth="1"/>
    <col min="14063" max="14063" width="19.57421875" style="0" customWidth="1"/>
    <col min="14064" max="14064" width="22.28125" style="0" customWidth="1"/>
    <col min="14310" max="14310" width="11.140625" style="0" customWidth="1"/>
    <col min="14311" max="14311" width="49.57421875" style="0" customWidth="1"/>
    <col min="14312" max="14312" width="101.8515625" style="0" customWidth="1"/>
    <col min="14313" max="14313" width="34.57421875" style="0" customWidth="1"/>
    <col min="14314" max="14314" width="9.7109375" style="0" customWidth="1"/>
    <col min="14315" max="14315" width="6.8515625" style="0" customWidth="1"/>
    <col min="14316" max="14316" width="17.57421875" style="0" customWidth="1"/>
    <col min="14317" max="14317" width="17.28125" style="0" customWidth="1"/>
    <col min="14318" max="14318" width="20.7109375" style="0" customWidth="1"/>
    <col min="14319" max="14319" width="19.57421875" style="0" customWidth="1"/>
    <col min="14320" max="14320" width="22.28125" style="0" customWidth="1"/>
    <col min="14566" max="14566" width="11.140625" style="0" customWidth="1"/>
    <col min="14567" max="14567" width="49.57421875" style="0" customWidth="1"/>
    <col min="14568" max="14568" width="101.8515625" style="0" customWidth="1"/>
    <col min="14569" max="14569" width="34.57421875" style="0" customWidth="1"/>
    <col min="14570" max="14570" width="9.7109375" style="0" customWidth="1"/>
    <col min="14571" max="14571" width="6.8515625" style="0" customWidth="1"/>
    <col min="14572" max="14572" width="17.57421875" style="0" customWidth="1"/>
    <col min="14573" max="14573" width="17.28125" style="0" customWidth="1"/>
    <col min="14574" max="14574" width="20.7109375" style="0" customWidth="1"/>
    <col min="14575" max="14575" width="19.57421875" style="0" customWidth="1"/>
    <col min="14576" max="14576" width="22.28125" style="0" customWidth="1"/>
    <col min="14822" max="14822" width="11.140625" style="0" customWidth="1"/>
    <col min="14823" max="14823" width="49.57421875" style="0" customWidth="1"/>
    <col min="14824" max="14824" width="101.8515625" style="0" customWidth="1"/>
    <col min="14825" max="14825" width="34.57421875" style="0" customWidth="1"/>
    <col min="14826" max="14826" width="9.7109375" style="0" customWidth="1"/>
    <col min="14827" max="14827" width="6.8515625" style="0" customWidth="1"/>
    <col min="14828" max="14828" width="17.57421875" style="0" customWidth="1"/>
    <col min="14829" max="14829" width="17.28125" style="0" customWidth="1"/>
    <col min="14830" max="14830" width="20.7109375" style="0" customWidth="1"/>
    <col min="14831" max="14831" width="19.57421875" style="0" customWidth="1"/>
    <col min="14832" max="14832" width="22.28125" style="0" customWidth="1"/>
    <col min="15078" max="15078" width="11.140625" style="0" customWidth="1"/>
    <col min="15079" max="15079" width="49.57421875" style="0" customWidth="1"/>
    <col min="15080" max="15080" width="101.8515625" style="0" customWidth="1"/>
    <col min="15081" max="15081" width="34.57421875" style="0" customWidth="1"/>
    <col min="15082" max="15082" width="9.7109375" style="0" customWidth="1"/>
    <col min="15083" max="15083" width="6.8515625" style="0" customWidth="1"/>
    <col min="15084" max="15084" width="17.57421875" style="0" customWidth="1"/>
    <col min="15085" max="15085" width="17.28125" style="0" customWidth="1"/>
    <col min="15086" max="15086" width="20.7109375" style="0" customWidth="1"/>
    <col min="15087" max="15087" width="19.57421875" style="0" customWidth="1"/>
    <col min="15088" max="15088" width="22.28125" style="0" customWidth="1"/>
    <col min="15334" max="15334" width="11.140625" style="0" customWidth="1"/>
    <col min="15335" max="15335" width="49.57421875" style="0" customWidth="1"/>
    <col min="15336" max="15336" width="101.8515625" style="0" customWidth="1"/>
    <col min="15337" max="15337" width="34.57421875" style="0" customWidth="1"/>
    <col min="15338" max="15338" width="9.7109375" style="0" customWidth="1"/>
    <col min="15339" max="15339" width="6.8515625" style="0" customWidth="1"/>
    <col min="15340" max="15340" width="17.57421875" style="0" customWidth="1"/>
    <col min="15341" max="15341" width="17.28125" style="0" customWidth="1"/>
    <col min="15342" max="15342" width="20.7109375" style="0" customWidth="1"/>
    <col min="15343" max="15343" width="19.57421875" style="0" customWidth="1"/>
    <col min="15344" max="15344" width="22.28125" style="0" customWidth="1"/>
    <col min="15590" max="15590" width="11.140625" style="0" customWidth="1"/>
    <col min="15591" max="15591" width="49.57421875" style="0" customWidth="1"/>
    <col min="15592" max="15592" width="101.8515625" style="0" customWidth="1"/>
    <col min="15593" max="15593" width="34.57421875" style="0" customWidth="1"/>
    <col min="15594" max="15594" width="9.7109375" style="0" customWidth="1"/>
    <col min="15595" max="15595" width="6.8515625" style="0" customWidth="1"/>
    <col min="15596" max="15596" width="17.57421875" style="0" customWidth="1"/>
    <col min="15597" max="15597" width="17.28125" style="0" customWidth="1"/>
    <col min="15598" max="15598" width="20.7109375" style="0" customWidth="1"/>
    <col min="15599" max="15599" width="19.57421875" style="0" customWidth="1"/>
    <col min="15600" max="15600" width="22.28125" style="0" customWidth="1"/>
    <col min="15846" max="15846" width="11.140625" style="0" customWidth="1"/>
    <col min="15847" max="15847" width="49.57421875" style="0" customWidth="1"/>
    <col min="15848" max="15848" width="101.8515625" style="0" customWidth="1"/>
    <col min="15849" max="15849" width="34.57421875" style="0" customWidth="1"/>
    <col min="15850" max="15850" width="9.7109375" style="0" customWidth="1"/>
    <col min="15851" max="15851" width="6.8515625" style="0" customWidth="1"/>
    <col min="15852" max="15852" width="17.57421875" style="0" customWidth="1"/>
    <col min="15853" max="15853" width="17.28125" style="0" customWidth="1"/>
    <col min="15854" max="15854" width="20.7109375" style="0" customWidth="1"/>
    <col min="15855" max="15855" width="19.57421875" style="0" customWidth="1"/>
    <col min="15856" max="15856" width="22.28125" style="0" customWidth="1"/>
    <col min="16102" max="16102" width="11.140625" style="0" customWidth="1"/>
    <col min="16103" max="16103" width="49.57421875" style="0" customWidth="1"/>
    <col min="16104" max="16104" width="101.8515625" style="0" customWidth="1"/>
    <col min="16105" max="16105" width="34.57421875" style="0" customWidth="1"/>
    <col min="16106" max="16106" width="9.7109375" style="0" customWidth="1"/>
    <col min="16107" max="16107" width="6.8515625" style="0" customWidth="1"/>
    <col min="16108" max="16108" width="17.57421875" style="0" customWidth="1"/>
    <col min="16109" max="16109" width="17.28125" style="0" customWidth="1"/>
    <col min="16110" max="16110" width="20.7109375" style="0" customWidth="1"/>
    <col min="16111" max="16111" width="19.57421875" style="0" customWidth="1"/>
    <col min="16112" max="16112" width="22.28125" style="0" customWidth="1"/>
  </cols>
  <sheetData>
    <row r="2" spans="2:10" ht="20.25">
      <c r="B2" s="136" t="s">
        <v>209</v>
      </c>
      <c r="C2" s="136"/>
      <c r="D2" s="136"/>
      <c r="E2" s="136"/>
      <c r="F2" s="136"/>
      <c r="G2" s="136"/>
      <c r="H2" s="136"/>
      <c r="I2" s="136"/>
      <c r="J2" s="136"/>
    </row>
    <row r="3" spans="2:10" ht="19.5" customHeight="1">
      <c r="B3" s="1"/>
      <c r="C3" s="1"/>
      <c r="D3" s="2"/>
      <c r="E3" s="21"/>
      <c r="F3" s="21"/>
      <c r="G3" s="21"/>
      <c r="H3" s="81"/>
      <c r="I3" s="21"/>
      <c r="J3" s="81"/>
    </row>
    <row r="4" spans="2:10" ht="15.75">
      <c r="B4" s="59" t="s">
        <v>0</v>
      </c>
      <c r="C4" s="60"/>
      <c r="D4" s="60"/>
      <c r="E4" s="61"/>
      <c r="F4" s="61"/>
      <c r="G4" s="61"/>
      <c r="H4" s="82"/>
      <c r="I4" s="61"/>
      <c r="J4" s="99"/>
    </row>
    <row r="5" spans="1:10" s="123" customFormat="1" ht="43.5" customHeight="1" thickBot="1">
      <c r="A5" s="134"/>
      <c r="B5" s="120" t="s">
        <v>1</v>
      </c>
      <c r="C5" s="149" t="s">
        <v>2</v>
      </c>
      <c r="D5" s="150"/>
      <c r="E5" s="120" t="s">
        <v>3</v>
      </c>
      <c r="F5" s="120" t="s">
        <v>4</v>
      </c>
      <c r="G5" s="120" t="s">
        <v>5</v>
      </c>
      <c r="H5" s="121" t="s">
        <v>6</v>
      </c>
      <c r="I5" s="122" t="s">
        <v>7</v>
      </c>
      <c r="J5" s="121" t="s">
        <v>8</v>
      </c>
    </row>
    <row r="6" spans="2:10" ht="27.75" customHeight="1" thickBot="1">
      <c r="B6" s="146"/>
      <c r="C6" s="147"/>
      <c r="D6" s="148"/>
      <c r="E6" s="116"/>
      <c r="F6" s="116"/>
      <c r="G6" s="116"/>
      <c r="H6" s="117"/>
      <c r="I6" s="118"/>
      <c r="J6" s="119">
        <f>SUM(J7:J133)</f>
        <v>0</v>
      </c>
    </row>
    <row r="7" spans="1:10" ht="15.75" thickTop="1">
      <c r="A7" s="135" t="s">
        <v>9</v>
      </c>
      <c r="B7" s="141" t="s">
        <v>10</v>
      </c>
      <c r="C7" s="7" t="s">
        <v>11</v>
      </c>
      <c r="D7" s="124" t="s">
        <v>12</v>
      </c>
      <c r="E7" s="23" t="s">
        <v>13</v>
      </c>
      <c r="F7" s="24">
        <v>96</v>
      </c>
      <c r="G7" s="62"/>
      <c r="H7" s="83">
        <f>$G7*1.21</f>
        <v>0</v>
      </c>
      <c r="I7" s="25">
        <f aca="true" t="shared" si="0" ref="I7:I48">G7*F7</f>
        <v>0</v>
      </c>
      <c r="J7" s="100">
        <f>H7*F7</f>
        <v>0</v>
      </c>
    </row>
    <row r="8" spans="1:10" ht="15">
      <c r="A8" s="135"/>
      <c r="B8" s="141"/>
      <c r="C8" s="7" t="s">
        <v>14</v>
      </c>
      <c r="D8" s="124" t="s">
        <v>15</v>
      </c>
      <c r="E8" s="23"/>
      <c r="F8" s="24"/>
      <c r="G8" s="62"/>
      <c r="H8" s="83"/>
      <c r="I8" s="25"/>
      <c r="J8" s="100"/>
    </row>
    <row r="9" spans="1:10" ht="15">
      <c r="A9" s="135"/>
      <c r="B9" s="141"/>
      <c r="C9" s="7" t="s">
        <v>16</v>
      </c>
      <c r="D9" s="124" t="s">
        <v>17</v>
      </c>
      <c r="E9" s="23"/>
      <c r="F9" s="24"/>
      <c r="G9" s="62"/>
      <c r="H9" s="83"/>
      <c r="I9" s="25"/>
      <c r="J9" s="100"/>
    </row>
    <row r="10" spans="1:10" ht="38.25">
      <c r="A10" s="135"/>
      <c r="B10" s="141"/>
      <c r="C10" s="7" t="s">
        <v>18</v>
      </c>
      <c r="D10" s="124" t="s">
        <v>19</v>
      </c>
      <c r="E10" s="23"/>
      <c r="F10" s="24"/>
      <c r="G10" s="62"/>
      <c r="H10" s="83"/>
      <c r="I10" s="25"/>
      <c r="J10" s="100"/>
    </row>
    <row r="11" spans="1:10" ht="15">
      <c r="A11" s="135"/>
      <c r="B11" s="141"/>
      <c r="C11" s="7" t="s">
        <v>20</v>
      </c>
      <c r="D11" s="124" t="s">
        <v>21</v>
      </c>
      <c r="E11" s="23"/>
      <c r="F11" s="24"/>
      <c r="G11" s="62"/>
      <c r="H11" s="83"/>
      <c r="I11" s="25"/>
      <c r="J11" s="100"/>
    </row>
    <row r="12" spans="1:10" ht="25.5">
      <c r="A12" s="135"/>
      <c r="B12" s="141"/>
      <c r="C12" s="7" t="s">
        <v>22</v>
      </c>
      <c r="D12" s="124" t="s">
        <v>23</v>
      </c>
      <c r="E12" s="23"/>
      <c r="F12" s="24"/>
      <c r="G12" s="62"/>
      <c r="H12" s="83"/>
      <c r="I12" s="25"/>
      <c r="J12" s="100"/>
    </row>
    <row r="13" spans="1:10" ht="15">
      <c r="A13" s="135"/>
      <c r="B13" s="141"/>
      <c r="C13" s="7" t="s">
        <v>24</v>
      </c>
      <c r="D13" s="124" t="s">
        <v>25</v>
      </c>
      <c r="E13" s="23"/>
      <c r="F13" s="24"/>
      <c r="G13" s="62"/>
      <c r="H13" s="83"/>
      <c r="I13" s="25"/>
      <c r="J13" s="100"/>
    </row>
    <row r="14" spans="1:10" ht="63.75">
      <c r="A14" s="135"/>
      <c r="B14" s="141"/>
      <c r="C14" s="7" t="s">
        <v>26</v>
      </c>
      <c r="D14" s="124" t="s">
        <v>27</v>
      </c>
      <c r="E14" s="23"/>
      <c r="F14" s="24"/>
      <c r="G14" s="62"/>
      <c r="H14" s="83"/>
      <c r="I14" s="25"/>
      <c r="J14" s="100"/>
    </row>
    <row r="15" spans="1:10" ht="38.25">
      <c r="A15" s="135"/>
      <c r="B15" s="141"/>
      <c r="C15" s="7" t="s">
        <v>28</v>
      </c>
      <c r="D15" s="124" t="s">
        <v>29</v>
      </c>
      <c r="E15" s="23"/>
      <c r="F15" s="24"/>
      <c r="G15" s="62"/>
      <c r="H15" s="83"/>
      <c r="I15" s="25"/>
      <c r="J15" s="100"/>
    </row>
    <row r="16" spans="1:10" ht="38.25">
      <c r="A16" s="135"/>
      <c r="B16" s="141"/>
      <c r="C16" s="7" t="s">
        <v>30</v>
      </c>
      <c r="D16" s="124" t="s">
        <v>31</v>
      </c>
      <c r="E16" s="23"/>
      <c r="F16" s="24"/>
      <c r="G16" s="62"/>
      <c r="H16" s="83"/>
      <c r="I16" s="25"/>
      <c r="J16" s="100"/>
    </row>
    <row r="17" spans="1:10" ht="15">
      <c r="A17" s="135"/>
      <c r="B17" s="141"/>
      <c r="C17" s="7" t="s">
        <v>32</v>
      </c>
      <c r="D17" s="124" t="s">
        <v>33</v>
      </c>
      <c r="E17" s="23"/>
      <c r="F17" s="24"/>
      <c r="G17" s="62"/>
      <c r="H17" s="83"/>
      <c r="I17" s="25"/>
      <c r="J17" s="100"/>
    </row>
    <row r="18" spans="1:10" ht="63.75">
      <c r="A18" s="135"/>
      <c r="B18" s="141"/>
      <c r="C18" s="7" t="s">
        <v>34</v>
      </c>
      <c r="D18" s="124" t="s">
        <v>35</v>
      </c>
      <c r="E18" s="23"/>
      <c r="F18" s="24"/>
      <c r="G18" s="62"/>
      <c r="H18" s="83"/>
      <c r="I18" s="25"/>
      <c r="J18" s="100"/>
    </row>
    <row r="19" spans="1:10" ht="15">
      <c r="A19" s="135"/>
      <c r="B19" s="141"/>
      <c r="C19" s="7" t="s">
        <v>36</v>
      </c>
      <c r="D19" s="124" t="s">
        <v>37</v>
      </c>
      <c r="E19" s="23"/>
      <c r="F19" s="24"/>
      <c r="G19" s="62"/>
      <c r="H19" s="83"/>
      <c r="I19" s="25"/>
      <c r="J19" s="100"/>
    </row>
    <row r="20" spans="1:10" ht="30" customHeight="1">
      <c r="A20" s="135"/>
      <c r="B20" s="141"/>
      <c r="C20" s="7" t="s">
        <v>38</v>
      </c>
      <c r="D20" s="124" t="s">
        <v>39</v>
      </c>
      <c r="E20" s="23"/>
      <c r="F20" s="24"/>
      <c r="G20" s="62"/>
      <c r="H20" s="83"/>
      <c r="I20" s="25"/>
      <c r="J20" s="100"/>
    </row>
    <row r="21" spans="1:10" ht="15.75" thickBot="1">
      <c r="A21" s="135"/>
      <c r="B21" s="142"/>
      <c r="C21" s="9" t="s">
        <v>40</v>
      </c>
      <c r="D21" s="125" t="s">
        <v>41</v>
      </c>
      <c r="E21" s="26"/>
      <c r="F21" s="27"/>
      <c r="G21" s="63"/>
      <c r="H21" s="84"/>
      <c r="I21" s="28"/>
      <c r="J21" s="101"/>
    </row>
    <row r="22" spans="1:10" ht="15">
      <c r="A22" s="135" t="s">
        <v>42</v>
      </c>
      <c r="B22" s="140" t="s">
        <v>43</v>
      </c>
      <c r="C22" s="12" t="s">
        <v>20</v>
      </c>
      <c r="D22" s="126" t="s">
        <v>44</v>
      </c>
      <c r="E22" s="75" t="s">
        <v>13</v>
      </c>
      <c r="F22" s="37">
        <v>6</v>
      </c>
      <c r="G22" s="67"/>
      <c r="H22" s="85">
        <f aca="true" t="shared" si="1" ref="H22">$G22*1.21</f>
        <v>0</v>
      </c>
      <c r="I22" s="38">
        <f t="shared" si="0"/>
        <v>0</v>
      </c>
      <c r="J22" s="102">
        <f aca="true" t="shared" si="2" ref="J22">H22*F22</f>
        <v>0</v>
      </c>
    </row>
    <row r="23" spans="1:10" ht="51">
      <c r="A23" s="135"/>
      <c r="B23" s="141"/>
      <c r="C23" s="7" t="s">
        <v>45</v>
      </c>
      <c r="D23" s="124" t="s">
        <v>46</v>
      </c>
      <c r="E23" s="23"/>
      <c r="F23" s="24"/>
      <c r="G23" s="62"/>
      <c r="H23" s="83"/>
      <c r="I23" s="25"/>
      <c r="J23" s="100"/>
    </row>
    <row r="24" spans="1:10" ht="25.5">
      <c r="A24" s="135"/>
      <c r="B24" s="141"/>
      <c r="C24" s="7" t="s">
        <v>47</v>
      </c>
      <c r="D24" s="124" t="s">
        <v>48</v>
      </c>
      <c r="E24" s="23"/>
      <c r="F24" s="24"/>
      <c r="G24" s="62"/>
      <c r="H24" s="83"/>
      <c r="I24" s="25"/>
      <c r="J24" s="100"/>
    </row>
    <row r="25" spans="1:10" ht="15">
      <c r="A25" s="135"/>
      <c r="B25" s="141"/>
      <c r="C25" s="7" t="s">
        <v>49</v>
      </c>
      <c r="D25" s="124" t="s">
        <v>50</v>
      </c>
      <c r="E25" s="23"/>
      <c r="F25" s="24"/>
      <c r="G25" s="62"/>
      <c r="H25" s="83"/>
      <c r="I25" s="25"/>
      <c r="J25" s="100"/>
    </row>
    <row r="26" spans="1:10" ht="51">
      <c r="A26" s="135"/>
      <c r="B26" s="141"/>
      <c r="C26" s="7" t="s">
        <v>51</v>
      </c>
      <c r="D26" s="124" t="s">
        <v>52</v>
      </c>
      <c r="E26" s="23"/>
      <c r="F26" s="24"/>
      <c r="G26" s="62"/>
      <c r="H26" s="83"/>
      <c r="I26" s="25"/>
      <c r="J26" s="100"/>
    </row>
    <row r="27" spans="1:10" ht="38.25">
      <c r="A27" s="135"/>
      <c r="B27" s="141"/>
      <c r="C27" s="7" t="s">
        <v>53</v>
      </c>
      <c r="D27" s="124" t="s">
        <v>54</v>
      </c>
      <c r="E27" s="23"/>
      <c r="F27" s="24"/>
      <c r="G27" s="62"/>
      <c r="H27" s="83"/>
      <c r="I27" s="25"/>
      <c r="J27" s="100"/>
    </row>
    <row r="28" spans="1:10" ht="15">
      <c r="A28" s="135"/>
      <c r="B28" s="141"/>
      <c r="C28" s="7" t="s">
        <v>36</v>
      </c>
      <c r="D28" s="124" t="s">
        <v>55</v>
      </c>
      <c r="E28" s="23"/>
      <c r="F28" s="24"/>
      <c r="G28" s="62"/>
      <c r="H28" s="83"/>
      <c r="I28" s="25"/>
      <c r="J28" s="100"/>
    </row>
    <row r="29" spans="1:10" ht="25.5">
      <c r="A29" s="135"/>
      <c r="B29" s="141"/>
      <c r="C29" s="3" t="s">
        <v>56</v>
      </c>
      <c r="D29" s="127" t="s">
        <v>57</v>
      </c>
      <c r="E29" s="29"/>
      <c r="F29" s="30"/>
      <c r="G29" s="64"/>
      <c r="H29" s="86"/>
      <c r="I29" s="17"/>
      <c r="J29" s="103"/>
    </row>
    <row r="30" spans="1:10" ht="15">
      <c r="A30" s="135"/>
      <c r="B30" s="141"/>
      <c r="C30" s="3" t="s">
        <v>34</v>
      </c>
      <c r="D30" s="127" t="s">
        <v>58</v>
      </c>
      <c r="E30" s="29"/>
      <c r="F30" s="30"/>
      <c r="G30" s="64"/>
      <c r="H30" s="86"/>
      <c r="I30" s="17"/>
      <c r="J30" s="103"/>
    </row>
    <row r="31" spans="1:10" ht="93" customHeight="1">
      <c r="A31" s="135"/>
      <c r="B31" s="141"/>
      <c r="C31" s="3" t="s">
        <v>59</v>
      </c>
      <c r="D31" s="127" t="s">
        <v>60</v>
      </c>
      <c r="E31" s="29"/>
      <c r="F31" s="30"/>
      <c r="G31" s="64"/>
      <c r="H31" s="86"/>
      <c r="I31" s="17"/>
      <c r="J31" s="103"/>
    </row>
    <row r="32" spans="1:10" s="10" customFormat="1" ht="28.5" customHeight="1">
      <c r="A32" s="135"/>
      <c r="B32" s="141"/>
      <c r="C32" s="3" t="s">
        <v>38</v>
      </c>
      <c r="D32" s="127" t="s">
        <v>39</v>
      </c>
      <c r="E32" s="31"/>
      <c r="F32" s="32"/>
      <c r="G32" s="65"/>
      <c r="H32" s="87"/>
      <c r="I32" s="33"/>
      <c r="J32" s="104"/>
    </row>
    <row r="33" spans="1:10" ht="15.75" thickBot="1">
      <c r="A33" s="135"/>
      <c r="B33" s="142"/>
      <c r="C33" s="6" t="s">
        <v>40</v>
      </c>
      <c r="D33" s="128" t="s">
        <v>41</v>
      </c>
      <c r="E33" s="34"/>
      <c r="F33" s="35"/>
      <c r="G33" s="66"/>
      <c r="H33" s="84"/>
      <c r="I33" s="28"/>
      <c r="J33" s="101"/>
    </row>
    <row r="34" spans="1:10" ht="15">
      <c r="A34" s="135" t="s">
        <v>61</v>
      </c>
      <c r="B34" s="140" t="s">
        <v>62</v>
      </c>
      <c r="C34" s="7" t="s">
        <v>63</v>
      </c>
      <c r="D34" s="129" t="s">
        <v>64</v>
      </c>
      <c r="E34" s="23" t="s">
        <v>13</v>
      </c>
      <c r="F34" s="24">
        <v>16</v>
      </c>
      <c r="G34" s="62"/>
      <c r="H34" s="83">
        <f aca="true" t="shared" si="3" ref="H34:H61">$G34*1.21</f>
        <v>0</v>
      </c>
      <c r="I34" s="25">
        <f t="shared" si="0"/>
        <v>0</v>
      </c>
      <c r="J34" s="100">
        <f aca="true" t="shared" si="4" ref="J34:J48">H34*F34</f>
        <v>0</v>
      </c>
    </row>
    <row r="35" spans="1:10" ht="25.5">
      <c r="A35" s="135"/>
      <c r="B35" s="141"/>
      <c r="C35" s="7" t="s">
        <v>65</v>
      </c>
      <c r="D35" s="129" t="s">
        <v>66</v>
      </c>
      <c r="E35" s="23"/>
      <c r="F35" s="24"/>
      <c r="G35" s="62"/>
      <c r="H35" s="83"/>
      <c r="I35" s="25"/>
      <c r="J35" s="100"/>
    </row>
    <row r="36" spans="1:10" ht="15">
      <c r="A36" s="135"/>
      <c r="B36" s="141"/>
      <c r="C36" s="7" t="s">
        <v>67</v>
      </c>
      <c r="D36" s="129" t="s">
        <v>68</v>
      </c>
      <c r="E36" s="23"/>
      <c r="F36" s="24"/>
      <c r="G36" s="62"/>
      <c r="H36" s="83"/>
      <c r="I36" s="25"/>
      <c r="J36" s="100"/>
    </row>
    <row r="37" spans="1:10" ht="15">
      <c r="A37" s="135"/>
      <c r="B37" s="141"/>
      <c r="C37" s="7" t="s">
        <v>69</v>
      </c>
      <c r="D37" s="129" t="s">
        <v>70</v>
      </c>
      <c r="E37" s="23"/>
      <c r="F37" s="24"/>
      <c r="G37" s="62"/>
      <c r="H37" s="83"/>
      <c r="I37" s="25"/>
      <c r="J37" s="100"/>
    </row>
    <row r="38" spans="1:10" ht="144" customHeight="1">
      <c r="A38" s="135"/>
      <c r="B38" s="141"/>
      <c r="C38" s="7" t="s">
        <v>71</v>
      </c>
      <c r="D38" s="129" t="s">
        <v>72</v>
      </c>
      <c r="E38" s="23"/>
      <c r="F38" s="24"/>
      <c r="G38" s="62"/>
      <c r="H38" s="83"/>
      <c r="I38" s="25"/>
      <c r="J38" s="100"/>
    </row>
    <row r="39" spans="1:10" ht="15">
      <c r="A39" s="135"/>
      <c r="B39" s="141"/>
      <c r="C39" s="7" t="s">
        <v>73</v>
      </c>
      <c r="D39" s="129" t="s">
        <v>74</v>
      </c>
      <c r="E39" s="23"/>
      <c r="F39" s="24"/>
      <c r="G39" s="62"/>
      <c r="H39" s="83"/>
      <c r="I39" s="25"/>
      <c r="J39" s="100"/>
    </row>
    <row r="40" spans="1:10" ht="28.5" customHeight="1">
      <c r="A40" s="135"/>
      <c r="B40" s="141"/>
      <c r="C40" s="7" t="s">
        <v>75</v>
      </c>
      <c r="D40" s="129" t="s">
        <v>76</v>
      </c>
      <c r="E40" s="23"/>
      <c r="F40" s="24"/>
      <c r="G40" s="62"/>
      <c r="H40" s="83"/>
      <c r="I40" s="25"/>
      <c r="J40" s="100"/>
    </row>
    <row r="41" spans="1:10" ht="15">
      <c r="A41" s="135"/>
      <c r="B41" s="141"/>
      <c r="C41" s="7" t="s">
        <v>77</v>
      </c>
      <c r="D41" s="129" t="s">
        <v>78</v>
      </c>
      <c r="E41" s="23"/>
      <c r="F41" s="24"/>
      <c r="G41" s="62"/>
      <c r="H41" s="83"/>
      <c r="I41" s="25"/>
      <c r="J41" s="100"/>
    </row>
    <row r="42" spans="1:10" ht="54.75" customHeight="1">
      <c r="A42" s="135"/>
      <c r="B42" s="141"/>
      <c r="C42" s="7" t="s">
        <v>34</v>
      </c>
      <c r="D42" s="129" t="s">
        <v>79</v>
      </c>
      <c r="E42" s="23"/>
      <c r="F42" s="24"/>
      <c r="G42" s="62"/>
      <c r="H42" s="83"/>
      <c r="I42" s="25"/>
      <c r="J42" s="100"/>
    </row>
    <row r="43" spans="1:10" ht="27.75" customHeight="1">
      <c r="A43" s="135"/>
      <c r="B43" s="141"/>
      <c r="C43" s="7" t="s">
        <v>80</v>
      </c>
      <c r="D43" s="129" t="s">
        <v>81</v>
      </c>
      <c r="E43" s="23"/>
      <c r="F43" s="24"/>
      <c r="G43" s="62"/>
      <c r="H43" s="83"/>
      <c r="I43" s="25"/>
      <c r="J43" s="100"/>
    </row>
    <row r="44" spans="1:10" ht="15">
      <c r="A44" s="135"/>
      <c r="B44" s="141"/>
      <c r="C44" s="7" t="s">
        <v>82</v>
      </c>
      <c r="D44" s="129" t="s">
        <v>83</v>
      </c>
      <c r="E44" s="23"/>
      <c r="F44" s="24"/>
      <c r="G44" s="62"/>
      <c r="H44" s="83"/>
      <c r="I44" s="25"/>
      <c r="J44" s="100"/>
    </row>
    <row r="45" spans="1:10" ht="15">
      <c r="A45" s="135"/>
      <c r="B45" s="141"/>
      <c r="C45" s="7" t="s">
        <v>84</v>
      </c>
      <c r="D45" s="129" t="s">
        <v>85</v>
      </c>
      <c r="E45" s="23"/>
      <c r="F45" s="24"/>
      <c r="G45" s="62"/>
      <c r="H45" s="83"/>
      <c r="I45" s="25"/>
      <c r="J45" s="100"/>
    </row>
    <row r="46" spans="1:10" ht="15">
      <c r="A46" s="135"/>
      <c r="B46" s="141"/>
      <c r="C46" s="7" t="s">
        <v>40</v>
      </c>
      <c r="D46" s="129" t="s">
        <v>86</v>
      </c>
      <c r="E46" s="23"/>
      <c r="F46" s="24"/>
      <c r="G46" s="62"/>
      <c r="H46" s="83"/>
      <c r="I46" s="25"/>
      <c r="J46" s="100"/>
    </row>
    <row r="47" spans="1:10" ht="32.25" customHeight="1" thickBot="1">
      <c r="A47" s="135"/>
      <c r="B47" s="142"/>
      <c r="C47" s="6" t="s">
        <v>38</v>
      </c>
      <c r="D47" s="130" t="s">
        <v>39</v>
      </c>
      <c r="E47" s="34"/>
      <c r="F47" s="35"/>
      <c r="G47" s="66"/>
      <c r="H47" s="84"/>
      <c r="I47" s="28"/>
      <c r="J47" s="101"/>
    </row>
    <row r="48" spans="1:10" ht="15">
      <c r="A48" s="135" t="s">
        <v>87</v>
      </c>
      <c r="B48" s="140" t="s">
        <v>88</v>
      </c>
      <c r="C48" s="7" t="s">
        <v>89</v>
      </c>
      <c r="D48" s="124" t="s">
        <v>90</v>
      </c>
      <c r="E48" s="23" t="s">
        <v>13</v>
      </c>
      <c r="F48" s="24">
        <v>2</v>
      </c>
      <c r="G48" s="62"/>
      <c r="H48" s="83">
        <f t="shared" si="3"/>
        <v>0</v>
      </c>
      <c r="I48" s="25">
        <f t="shared" si="0"/>
        <v>0</v>
      </c>
      <c r="J48" s="100">
        <f t="shared" si="4"/>
        <v>0</v>
      </c>
    </row>
    <row r="49" spans="1:10" ht="15">
      <c r="A49" s="135"/>
      <c r="B49" s="141"/>
      <c r="C49" s="7" t="s">
        <v>91</v>
      </c>
      <c r="D49" s="124" t="s">
        <v>92</v>
      </c>
      <c r="E49" s="23"/>
      <c r="F49" s="24"/>
      <c r="G49" s="62"/>
      <c r="H49" s="83"/>
      <c r="I49" s="25"/>
      <c r="J49" s="100"/>
    </row>
    <row r="50" spans="1:10" ht="15">
      <c r="A50" s="135"/>
      <c r="B50" s="141"/>
      <c r="C50" s="7" t="s">
        <v>93</v>
      </c>
      <c r="D50" s="124" t="s">
        <v>94</v>
      </c>
      <c r="E50" s="23"/>
      <c r="F50" s="24"/>
      <c r="G50" s="62"/>
      <c r="H50" s="83"/>
      <c r="I50" s="25"/>
      <c r="J50" s="100"/>
    </row>
    <row r="51" spans="1:10" ht="25.5">
      <c r="A51" s="135"/>
      <c r="B51" s="141"/>
      <c r="C51" s="7" t="s">
        <v>95</v>
      </c>
      <c r="D51" s="124" t="s">
        <v>96</v>
      </c>
      <c r="E51" s="23"/>
      <c r="F51" s="24"/>
      <c r="G51" s="62"/>
      <c r="H51" s="83"/>
      <c r="I51" s="25"/>
      <c r="J51" s="100"/>
    </row>
    <row r="52" spans="1:10" ht="15">
      <c r="A52" s="135"/>
      <c r="B52" s="141"/>
      <c r="C52" s="7" t="s">
        <v>97</v>
      </c>
      <c r="D52" s="124" t="s">
        <v>98</v>
      </c>
      <c r="E52" s="23"/>
      <c r="F52" s="24"/>
      <c r="G52" s="62"/>
      <c r="H52" s="83"/>
      <c r="I52" s="25"/>
      <c r="J52" s="100"/>
    </row>
    <row r="53" spans="1:10" ht="25.5">
      <c r="A53" s="135"/>
      <c r="B53" s="141"/>
      <c r="C53" s="7" t="s">
        <v>99</v>
      </c>
      <c r="D53" s="124" t="s">
        <v>100</v>
      </c>
      <c r="E53" s="23"/>
      <c r="F53" s="24"/>
      <c r="G53" s="62"/>
      <c r="H53" s="83"/>
      <c r="I53" s="25"/>
      <c r="J53" s="100"/>
    </row>
    <row r="54" spans="1:10" ht="15">
      <c r="A54" s="135"/>
      <c r="B54" s="141"/>
      <c r="C54" s="7" t="s">
        <v>36</v>
      </c>
      <c r="D54" s="124" t="s">
        <v>101</v>
      </c>
      <c r="E54" s="23"/>
      <c r="F54" s="24"/>
      <c r="G54" s="62"/>
      <c r="H54" s="83"/>
      <c r="I54" s="25"/>
      <c r="J54" s="100"/>
    </row>
    <row r="55" spans="1:10" ht="25.5">
      <c r="A55" s="135"/>
      <c r="B55" s="141"/>
      <c r="C55" s="7" t="s">
        <v>102</v>
      </c>
      <c r="D55" s="124" t="s">
        <v>103</v>
      </c>
      <c r="E55" s="23"/>
      <c r="F55" s="24"/>
      <c r="G55" s="62"/>
      <c r="H55" s="83"/>
      <c r="I55" s="25"/>
      <c r="J55" s="100"/>
    </row>
    <row r="56" spans="1:10" ht="15">
      <c r="A56" s="135"/>
      <c r="B56" s="141"/>
      <c r="C56" s="7" t="s">
        <v>104</v>
      </c>
      <c r="D56" s="124" t="s">
        <v>105</v>
      </c>
      <c r="E56" s="23"/>
      <c r="F56" s="24"/>
      <c r="G56" s="62"/>
      <c r="H56" s="83"/>
      <c r="I56" s="25"/>
      <c r="J56" s="100"/>
    </row>
    <row r="57" spans="1:10" ht="15">
      <c r="A57" s="135"/>
      <c r="B57" s="141"/>
      <c r="C57" s="7" t="s">
        <v>106</v>
      </c>
      <c r="D57" s="124" t="s">
        <v>107</v>
      </c>
      <c r="E57" s="23"/>
      <c r="F57" s="24"/>
      <c r="G57" s="62"/>
      <c r="H57" s="83"/>
      <c r="I57" s="25"/>
      <c r="J57" s="100"/>
    </row>
    <row r="58" spans="1:10" ht="30" customHeight="1">
      <c r="A58" s="135"/>
      <c r="B58" s="141"/>
      <c r="C58" s="7" t="s">
        <v>38</v>
      </c>
      <c r="D58" s="124" t="s">
        <v>39</v>
      </c>
      <c r="E58" s="23"/>
      <c r="F58" s="24"/>
      <c r="G58" s="62"/>
      <c r="H58" s="83"/>
      <c r="I58" s="25"/>
      <c r="J58" s="100"/>
    </row>
    <row r="59" spans="1:10" ht="15">
      <c r="A59" s="135"/>
      <c r="B59" s="141"/>
      <c r="C59" s="3" t="s">
        <v>108</v>
      </c>
      <c r="D59" s="127" t="s">
        <v>109</v>
      </c>
      <c r="E59" s="29"/>
      <c r="F59" s="30"/>
      <c r="G59" s="64"/>
      <c r="H59" s="86"/>
      <c r="I59" s="17"/>
      <c r="J59" s="103"/>
    </row>
    <row r="60" spans="1:10" ht="15.75" thickBot="1">
      <c r="A60" s="135"/>
      <c r="B60" s="142"/>
      <c r="C60" s="9" t="s">
        <v>40</v>
      </c>
      <c r="D60" s="125" t="s">
        <v>41</v>
      </c>
      <c r="E60" s="26"/>
      <c r="F60" s="27"/>
      <c r="G60" s="63"/>
      <c r="H60" s="88"/>
      <c r="I60" s="36"/>
      <c r="J60" s="105"/>
    </row>
    <row r="61" spans="1:10" ht="25.5">
      <c r="A61" s="135" t="s">
        <v>110</v>
      </c>
      <c r="B61" s="140" t="s">
        <v>111</v>
      </c>
      <c r="C61" s="12" t="s">
        <v>18</v>
      </c>
      <c r="D61" s="126" t="s">
        <v>112</v>
      </c>
      <c r="E61" s="13" t="s">
        <v>13</v>
      </c>
      <c r="F61" s="37">
        <v>15</v>
      </c>
      <c r="G61" s="67"/>
      <c r="H61" s="85">
        <f t="shared" si="3"/>
        <v>0</v>
      </c>
      <c r="I61" s="38">
        <f aca="true" t="shared" si="5" ref="I61:I103">G61*F61</f>
        <v>0</v>
      </c>
      <c r="J61" s="102">
        <f aca="true" t="shared" si="6" ref="J61:J103">H61*F61</f>
        <v>0</v>
      </c>
    </row>
    <row r="62" spans="1:10" ht="15">
      <c r="A62" s="135"/>
      <c r="B62" s="141"/>
      <c r="C62" s="7" t="s">
        <v>65</v>
      </c>
      <c r="D62" s="124" t="s">
        <v>113</v>
      </c>
      <c r="E62" s="11"/>
      <c r="F62" s="24"/>
      <c r="G62" s="62"/>
      <c r="H62" s="83"/>
      <c r="I62" s="25"/>
      <c r="J62" s="100"/>
    </row>
    <row r="63" spans="1:10" ht="15">
      <c r="A63" s="135"/>
      <c r="B63" s="141"/>
      <c r="C63" s="7" t="s">
        <v>67</v>
      </c>
      <c r="D63" s="124" t="s">
        <v>114</v>
      </c>
      <c r="E63" s="11"/>
      <c r="F63" s="24"/>
      <c r="G63" s="62"/>
      <c r="H63" s="83"/>
      <c r="I63" s="25"/>
      <c r="J63" s="100"/>
    </row>
    <row r="64" spans="1:10" ht="105" customHeight="1">
      <c r="A64" s="135"/>
      <c r="B64" s="141"/>
      <c r="C64" s="7" t="s">
        <v>71</v>
      </c>
      <c r="D64" s="124" t="s">
        <v>115</v>
      </c>
      <c r="E64" s="11"/>
      <c r="F64" s="24"/>
      <c r="G64" s="62"/>
      <c r="H64" s="83"/>
      <c r="I64" s="25"/>
      <c r="J64" s="100"/>
    </row>
    <row r="65" spans="1:10" ht="25.5">
      <c r="A65" s="135"/>
      <c r="B65" s="141"/>
      <c r="C65" s="7" t="s">
        <v>22</v>
      </c>
      <c r="D65" s="124" t="s">
        <v>116</v>
      </c>
      <c r="E65" s="11"/>
      <c r="F65" s="24"/>
      <c r="G65" s="62"/>
      <c r="H65" s="83"/>
      <c r="I65" s="25"/>
      <c r="J65" s="100"/>
    </row>
    <row r="66" spans="1:10" ht="15">
      <c r="A66" s="135"/>
      <c r="B66" s="141"/>
      <c r="C66" s="7" t="s">
        <v>73</v>
      </c>
      <c r="D66" s="124" t="s">
        <v>117</v>
      </c>
      <c r="E66" s="11"/>
      <c r="F66" s="24"/>
      <c r="G66" s="62"/>
      <c r="H66" s="83"/>
      <c r="I66" s="25"/>
      <c r="J66" s="100"/>
    </row>
    <row r="67" spans="1:10" ht="15">
      <c r="A67" s="135"/>
      <c r="B67" s="141"/>
      <c r="C67" s="7" t="s">
        <v>75</v>
      </c>
      <c r="D67" s="124" t="s">
        <v>118</v>
      </c>
      <c r="E67" s="11"/>
      <c r="F67" s="24"/>
      <c r="G67" s="62"/>
      <c r="H67" s="83"/>
      <c r="I67" s="25"/>
      <c r="J67" s="100"/>
    </row>
    <row r="68" spans="1:10" ht="15">
      <c r="A68" s="135"/>
      <c r="B68" s="141"/>
      <c r="C68" s="7" t="s">
        <v>34</v>
      </c>
      <c r="D68" s="124" t="s">
        <v>58</v>
      </c>
      <c r="E68" s="11"/>
      <c r="F68" s="24"/>
      <c r="G68" s="62"/>
      <c r="H68" s="83"/>
      <c r="I68" s="25"/>
      <c r="J68" s="100"/>
    </row>
    <row r="69" spans="1:10" ht="15">
      <c r="A69" s="135"/>
      <c r="B69" s="141"/>
      <c r="C69" s="7" t="s">
        <v>80</v>
      </c>
      <c r="D69" s="124" t="s">
        <v>119</v>
      </c>
      <c r="E69" s="11"/>
      <c r="F69" s="24"/>
      <c r="G69" s="62"/>
      <c r="H69" s="83"/>
      <c r="I69" s="25"/>
      <c r="J69" s="100"/>
    </row>
    <row r="70" spans="1:10" ht="15">
      <c r="A70" s="135"/>
      <c r="B70" s="141"/>
      <c r="C70" s="7" t="s">
        <v>36</v>
      </c>
      <c r="D70" s="124" t="s">
        <v>120</v>
      </c>
      <c r="E70" s="11"/>
      <c r="F70" s="24"/>
      <c r="G70" s="62"/>
      <c r="H70" s="83"/>
      <c r="I70" s="25"/>
      <c r="J70" s="100"/>
    </row>
    <row r="71" spans="1:10" ht="15">
      <c r="A71" s="135"/>
      <c r="B71" s="141"/>
      <c r="C71" s="7" t="s">
        <v>40</v>
      </c>
      <c r="D71" s="124" t="s">
        <v>41</v>
      </c>
      <c r="E71" s="11"/>
      <c r="F71" s="24"/>
      <c r="G71" s="62"/>
      <c r="H71" s="83"/>
      <c r="I71" s="25"/>
      <c r="J71" s="100"/>
    </row>
    <row r="72" spans="1:10" ht="30" customHeight="1" thickBot="1">
      <c r="A72" s="135"/>
      <c r="B72" s="142"/>
      <c r="C72" s="9" t="s">
        <v>38</v>
      </c>
      <c r="D72" s="125" t="s">
        <v>121</v>
      </c>
      <c r="E72" s="14"/>
      <c r="F72" s="27"/>
      <c r="G72" s="63"/>
      <c r="H72" s="88"/>
      <c r="I72" s="36"/>
      <c r="J72" s="105"/>
    </row>
    <row r="73" spans="1:10" ht="25.5">
      <c r="A73" s="135" t="s">
        <v>122</v>
      </c>
      <c r="B73" s="140" t="s">
        <v>123</v>
      </c>
      <c r="C73" s="12" t="s">
        <v>18</v>
      </c>
      <c r="D73" s="126" t="s">
        <v>124</v>
      </c>
      <c r="E73" s="13" t="s">
        <v>13</v>
      </c>
      <c r="F73" s="39">
        <v>16</v>
      </c>
      <c r="G73" s="68"/>
      <c r="H73" s="89">
        <f>$G73*1.21</f>
        <v>0</v>
      </c>
      <c r="I73" s="40">
        <f t="shared" si="5"/>
        <v>0</v>
      </c>
      <c r="J73" s="106">
        <f t="shared" si="6"/>
        <v>0</v>
      </c>
    </row>
    <row r="74" spans="1:10" ht="15">
      <c r="A74" s="135"/>
      <c r="B74" s="141"/>
      <c r="C74" s="7" t="s">
        <v>65</v>
      </c>
      <c r="D74" s="124" t="s">
        <v>125</v>
      </c>
      <c r="E74" s="11"/>
      <c r="F74" s="41"/>
      <c r="G74" s="69"/>
      <c r="H74" s="90"/>
      <c r="I74" s="42"/>
      <c r="J74" s="107"/>
    </row>
    <row r="75" spans="1:10" ht="15">
      <c r="A75" s="135"/>
      <c r="B75" s="141"/>
      <c r="C75" s="7" t="s">
        <v>67</v>
      </c>
      <c r="D75" s="124" t="s">
        <v>126</v>
      </c>
      <c r="E75" s="11"/>
      <c r="F75" s="41"/>
      <c r="G75" s="69"/>
      <c r="H75" s="90"/>
      <c r="I75" s="42"/>
      <c r="J75" s="107"/>
    </row>
    <row r="76" spans="1:10" ht="89.25">
      <c r="A76" s="135"/>
      <c r="B76" s="141"/>
      <c r="C76" s="7" t="s">
        <v>71</v>
      </c>
      <c r="D76" s="124" t="s">
        <v>127</v>
      </c>
      <c r="E76" s="11"/>
      <c r="F76" s="41"/>
      <c r="G76" s="69"/>
      <c r="H76" s="90"/>
      <c r="I76" s="42"/>
      <c r="J76" s="107"/>
    </row>
    <row r="77" spans="1:10" ht="25.5">
      <c r="A77" s="135"/>
      <c r="B77" s="141"/>
      <c r="C77" s="7" t="s">
        <v>22</v>
      </c>
      <c r="D77" s="124" t="s">
        <v>116</v>
      </c>
      <c r="E77" s="11"/>
      <c r="F77" s="41"/>
      <c r="G77" s="69"/>
      <c r="H77" s="90"/>
      <c r="I77" s="42"/>
      <c r="J77" s="107"/>
    </row>
    <row r="78" spans="1:10" ht="15">
      <c r="A78" s="135"/>
      <c r="B78" s="141"/>
      <c r="C78" s="7" t="s">
        <v>73</v>
      </c>
      <c r="D78" s="124" t="s">
        <v>128</v>
      </c>
      <c r="E78" s="11"/>
      <c r="F78" s="41"/>
      <c r="G78" s="69"/>
      <c r="H78" s="90"/>
      <c r="I78" s="42"/>
      <c r="J78" s="107"/>
    </row>
    <row r="79" spans="1:10" ht="15">
      <c r="A79" s="135"/>
      <c r="B79" s="141"/>
      <c r="C79" s="7" t="s">
        <v>75</v>
      </c>
      <c r="D79" s="124" t="s">
        <v>129</v>
      </c>
      <c r="E79" s="11"/>
      <c r="F79" s="41"/>
      <c r="G79" s="69"/>
      <c r="H79" s="90"/>
      <c r="I79" s="42"/>
      <c r="J79" s="107"/>
    </row>
    <row r="80" spans="1:10" ht="15">
      <c r="A80" s="135"/>
      <c r="B80" s="141"/>
      <c r="C80" s="7" t="s">
        <v>77</v>
      </c>
      <c r="D80" s="124" t="s">
        <v>130</v>
      </c>
      <c r="E80" s="11"/>
      <c r="F80" s="41"/>
      <c r="G80" s="69"/>
      <c r="H80" s="90"/>
      <c r="I80" s="42"/>
      <c r="J80" s="107"/>
    </row>
    <row r="81" spans="1:10" ht="51">
      <c r="A81" s="135"/>
      <c r="B81" s="141"/>
      <c r="C81" s="7" t="s">
        <v>34</v>
      </c>
      <c r="D81" s="124" t="s">
        <v>131</v>
      </c>
      <c r="E81" s="11"/>
      <c r="F81" s="41"/>
      <c r="G81" s="69"/>
      <c r="H81" s="90"/>
      <c r="I81" s="42"/>
      <c r="J81" s="107"/>
    </row>
    <row r="82" spans="1:10" ht="15">
      <c r="A82" s="135"/>
      <c r="B82" s="141"/>
      <c r="C82" s="7" t="s">
        <v>80</v>
      </c>
      <c r="D82" s="124" t="s">
        <v>119</v>
      </c>
      <c r="E82" s="11"/>
      <c r="F82" s="41"/>
      <c r="G82" s="69"/>
      <c r="H82" s="90"/>
      <c r="I82" s="42"/>
      <c r="J82" s="107"/>
    </row>
    <row r="83" spans="1:10" ht="15">
      <c r="A83" s="135"/>
      <c r="B83" s="141"/>
      <c r="C83" s="7" t="s">
        <v>36</v>
      </c>
      <c r="D83" s="124" t="s">
        <v>120</v>
      </c>
      <c r="E83" s="11"/>
      <c r="F83" s="41"/>
      <c r="G83" s="69"/>
      <c r="H83" s="90"/>
      <c r="I83" s="42"/>
      <c r="J83" s="107"/>
    </row>
    <row r="84" spans="1:10" ht="15">
      <c r="A84" s="135"/>
      <c r="B84" s="141"/>
      <c r="C84" s="7" t="s">
        <v>40</v>
      </c>
      <c r="D84" s="124" t="s">
        <v>41</v>
      </c>
      <c r="E84" s="11"/>
      <c r="F84" s="41"/>
      <c r="G84" s="69"/>
      <c r="H84" s="90"/>
      <c r="I84" s="42"/>
      <c r="J84" s="107"/>
    </row>
    <row r="85" spans="1:10" ht="30" customHeight="1" thickBot="1">
      <c r="A85" s="135"/>
      <c r="B85" s="142"/>
      <c r="C85" s="9" t="s">
        <v>38</v>
      </c>
      <c r="D85" s="125" t="s">
        <v>121</v>
      </c>
      <c r="E85" s="14"/>
      <c r="F85" s="43"/>
      <c r="G85" s="70"/>
      <c r="H85" s="91"/>
      <c r="I85" s="44"/>
      <c r="J85" s="108"/>
    </row>
    <row r="86" spans="1:10" ht="15">
      <c r="A86" s="135" t="s">
        <v>132</v>
      </c>
      <c r="B86" s="140" t="s">
        <v>133</v>
      </c>
      <c r="C86" s="7" t="s">
        <v>134</v>
      </c>
      <c r="D86" s="127" t="s">
        <v>135</v>
      </c>
      <c r="E86" s="4" t="s">
        <v>13</v>
      </c>
      <c r="F86" s="45">
        <v>1</v>
      </c>
      <c r="G86" s="71"/>
      <c r="H86" s="92">
        <f aca="true" t="shared" si="7" ref="H86">$G86*1.21</f>
        <v>0</v>
      </c>
      <c r="I86" s="46">
        <f t="shared" si="5"/>
        <v>0</v>
      </c>
      <c r="J86" s="109">
        <f t="shared" si="6"/>
        <v>0</v>
      </c>
    </row>
    <row r="87" spans="1:10" ht="15">
      <c r="A87" s="135"/>
      <c r="B87" s="141"/>
      <c r="C87" s="7" t="s">
        <v>136</v>
      </c>
      <c r="D87" s="131" t="s">
        <v>137</v>
      </c>
      <c r="E87" s="15"/>
      <c r="F87" s="47"/>
      <c r="G87" s="72"/>
      <c r="H87" s="93"/>
      <c r="I87" s="48"/>
      <c r="J87" s="110"/>
    </row>
    <row r="88" spans="1:10" ht="15">
      <c r="A88" s="135"/>
      <c r="B88" s="141"/>
      <c r="C88" s="7" t="s">
        <v>138</v>
      </c>
      <c r="D88" s="131" t="s">
        <v>139</v>
      </c>
      <c r="E88" s="15"/>
      <c r="F88" s="47"/>
      <c r="G88" s="72"/>
      <c r="H88" s="93"/>
      <c r="I88" s="48"/>
      <c r="J88" s="110"/>
    </row>
    <row r="89" spans="1:10" ht="15">
      <c r="A89" s="135"/>
      <c r="B89" s="141"/>
      <c r="C89" s="7" t="s">
        <v>140</v>
      </c>
      <c r="D89" s="131" t="s">
        <v>141</v>
      </c>
      <c r="E89" s="15"/>
      <c r="F89" s="47"/>
      <c r="G89" s="72"/>
      <c r="H89" s="93"/>
      <c r="I89" s="48"/>
      <c r="J89" s="110"/>
    </row>
    <row r="90" spans="1:10" ht="15">
      <c r="A90" s="135"/>
      <c r="B90" s="141"/>
      <c r="C90" s="7" t="s">
        <v>142</v>
      </c>
      <c r="D90" s="131" t="s">
        <v>143</v>
      </c>
      <c r="E90" s="15"/>
      <c r="F90" s="47"/>
      <c r="G90" s="72"/>
      <c r="H90" s="93"/>
      <c r="I90" s="48"/>
      <c r="J90" s="110"/>
    </row>
    <row r="91" spans="1:10" ht="15">
      <c r="A91" s="135"/>
      <c r="B91" s="141"/>
      <c r="C91" s="7" t="s">
        <v>144</v>
      </c>
      <c r="D91" s="131" t="s">
        <v>145</v>
      </c>
      <c r="E91" s="15"/>
      <c r="F91" s="47"/>
      <c r="G91" s="72"/>
      <c r="H91" s="93"/>
      <c r="I91" s="48"/>
      <c r="J91" s="110"/>
    </row>
    <row r="92" spans="1:10" ht="15">
      <c r="A92" s="135"/>
      <c r="B92" s="141"/>
      <c r="C92" s="7" t="s">
        <v>146</v>
      </c>
      <c r="D92" s="131" t="s">
        <v>147</v>
      </c>
      <c r="E92" s="15"/>
      <c r="F92" s="47"/>
      <c r="G92" s="72"/>
      <c r="H92" s="93"/>
      <c r="I92" s="48"/>
      <c r="J92" s="110"/>
    </row>
    <row r="93" spans="1:10" ht="15">
      <c r="A93" s="135"/>
      <c r="B93" s="141"/>
      <c r="C93" s="7" t="s">
        <v>148</v>
      </c>
      <c r="D93" s="131" t="s">
        <v>149</v>
      </c>
      <c r="E93" s="15"/>
      <c r="F93" s="47"/>
      <c r="G93" s="72"/>
      <c r="H93" s="93"/>
      <c r="I93" s="48"/>
      <c r="J93" s="110"/>
    </row>
    <row r="94" spans="1:10" ht="15">
      <c r="A94" s="135"/>
      <c r="B94" s="141"/>
      <c r="C94" s="7" t="s">
        <v>150</v>
      </c>
      <c r="D94" s="131" t="s">
        <v>151</v>
      </c>
      <c r="E94" s="15"/>
      <c r="F94" s="47"/>
      <c r="G94" s="72"/>
      <c r="H94" s="93"/>
      <c r="I94" s="48"/>
      <c r="J94" s="110"/>
    </row>
    <row r="95" spans="1:10" ht="25.5">
      <c r="A95" s="135"/>
      <c r="B95" s="141"/>
      <c r="C95" s="7" t="s">
        <v>152</v>
      </c>
      <c r="D95" s="131" t="s">
        <v>153</v>
      </c>
      <c r="E95" s="15"/>
      <c r="F95" s="47"/>
      <c r="G95" s="72"/>
      <c r="H95" s="93"/>
      <c r="I95" s="48"/>
      <c r="J95" s="110"/>
    </row>
    <row r="96" spans="1:10" ht="15">
      <c r="A96" s="135"/>
      <c r="B96" s="141"/>
      <c r="C96" s="7" t="s">
        <v>154</v>
      </c>
      <c r="D96" s="131" t="s">
        <v>155</v>
      </c>
      <c r="E96" s="15"/>
      <c r="F96" s="47"/>
      <c r="G96" s="72"/>
      <c r="H96" s="93"/>
      <c r="I96" s="48"/>
      <c r="J96" s="110"/>
    </row>
    <row r="97" spans="1:10" ht="15">
      <c r="A97" s="135"/>
      <c r="B97" s="141"/>
      <c r="C97" s="7" t="s">
        <v>156</v>
      </c>
      <c r="D97" s="131" t="s">
        <v>157</v>
      </c>
      <c r="E97" s="15"/>
      <c r="F97" s="47"/>
      <c r="G97" s="72"/>
      <c r="H97" s="93"/>
      <c r="I97" s="48"/>
      <c r="J97" s="110"/>
    </row>
    <row r="98" spans="1:10" ht="15">
      <c r="A98" s="135"/>
      <c r="B98" s="141"/>
      <c r="C98" s="7" t="s">
        <v>71</v>
      </c>
      <c r="D98" s="131" t="s">
        <v>158</v>
      </c>
      <c r="E98" s="15"/>
      <c r="F98" s="47"/>
      <c r="G98" s="72"/>
      <c r="H98" s="93"/>
      <c r="I98" s="48"/>
      <c r="J98" s="110"/>
    </row>
    <row r="99" spans="1:10" ht="25.5">
      <c r="A99" s="135"/>
      <c r="B99" s="141"/>
      <c r="C99" s="7" t="s">
        <v>159</v>
      </c>
      <c r="D99" s="131" t="s">
        <v>160</v>
      </c>
      <c r="E99" s="15"/>
      <c r="F99" s="47"/>
      <c r="G99" s="72"/>
      <c r="H99" s="93"/>
      <c r="I99" s="48"/>
      <c r="J99" s="110"/>
    </row>
    <row r="100" spans="1:10" ht="15">
      <c r="A100" s="135"/>
      <c r="B100" s="141"/>
      <c r="C100" s="7" t="s">
        <v>34</v>
      </c>
      <c r="D100" s="131" t="s">
        <v>58</v>
      </c>
      <c r="E100" s="15"/>
      <c r="F100" s="47"/>
      <c r="G100" s="72"/>
      <c r="H100" s="93"/>
      <c r="I100" s="48"/>
      <c r="J100" s="110"/>
    </row>
    <row r="101" spans="1:10" ht="30" customHeight="1">
      <c r="A101" s="135"/>
      <c r="B101" s="141"/>
      <c r="C101" s="3" t="s">
        <v>38</v>
      </c>
      <c r="D101" s="131" t="s">
        <v>39</v>
      </c>
      <c r="E101" s="15"/>
      <c r="F101" s="47"/>
      <c r="G101" s="72"/>
      <c r="H101" s="93"/>
      <c r="I101" s="48"/>
      <c r="J101" s="110"/>
    </row>
    <row r="102" spans="1:10" ht="15.75" thickBot="1">
      <c r="A102" s="135"/>
      <c r="B102" s="142"/>
      <c r="C102" s="9" t="s">
        <v>40</v>
      </c>
      <c r="D102" s="128" t="s">
        <v>41</v>
      </c>
      <c r="E102" s="16"/>
      <c r="F102" s="49"/>
      <c r="G102" s="73"/>
      <c r="H102" s="94"/>
      <c r="I102" s="50"/>
      <c r="J102" s="111"/>
    </row>
    <row r="103" spans="1:10" ht="15">
      <c r="A103" s="135" t="s">
        <v>161</v>
      </c>
      <c r="B103" s="143" t="s">
        <v>162</v>
      </c>
      <c r="C103" s="52" t="s">
        <v>163</v>
      </c>
      <c r="D103" s="126" t="s">
        <v>164</v>
      </c>
      <c r="E103" s="18" t="s">
        <v>13</v>
      </c>
      <c r="F103" s="19">
        <v>2</v>
      </c>
      <c r="G103" s="74"/>
      <c r="H103" s="95">
        <f>$G103*1.21</f>
        <v>0</v>
      </c>
      <c r="I103" s="20">
        <f t="shared" si="5"/>
        <v>0</v>
      </c>
      <c r="J103" s="112">
        <f t="shared" si="6"/>
        <v>0</v>
      </c>
    </row>
    <row r="104" spans="1:10" ht="15">
      <c r="A104" s="135"/>
      <c r="B104" s="144"/>
      <c r="C104" s="53" t="s">
        <v>165</v>
      </c>
      <c r="D104" s="132"/>
      <c r="E104" s="23"/>
      <c r="F104" s="24"/>
      <c r="G104" s="62"/>
      <c r="H104" s="83"/>
      <c r="I104" s="25"/>
      <c r="J104" s="100"/>
    </row>
    <row r="105" spans="1:10" ht="25.5">
      <c r="A105" s="135"/>
      <c r="B105" s="144"/>
      <c r="C105" s="54" t="s">
        <v>166</v>
      </c>
      <c r="D105" s="127" t="s">
        <v>167</v>
      </c>
      <c r="E105" s="29"/>
      <c r="F105" s="30"/>
      <c r="G105" s="64"/>
      <c r="H105" s="86"/>
      <c r="I105" s="17"/>
      <c r="J105" s="103"/>
    </row>
    <row r="106" spans="1:10" ht="15">
      <c r="A106" s="135"/>
      <c r="B106" s="144"/>
      <c r="C106" s="54" t="s">
        <v>168</v>
      </c>
      <c r="D106" s="127" t="s">
        <v>169</v>
      </c>
      <c r="E106" s="29"/>
      <c r="F106" s="30"/>
      <c r="G106" s="64"/>
      <c r="H106" s="86"/>
      <c r="I106" s="17"/>
      <c r="J106" s="103"/>
    </row>
    <row r="107" spans="1:10" ht="15">
      <c r="A107" s="135"/>
      <c r="B107" s="144"/>
      <c r="C107" s="54" t="s">
        <v>170</v>
      </c>
      <c r="D107" s="127" t="s">
        <v>171</v>
      </c>
      <c r="E107" s="29"/>
      <c r="F107" s="30"/>
      <c r="G107" s="64"/>
      <c r="H107" s="86"/>
      <c r="I107" s="17"/>
      <c r="J107" s="103"/>
    </row>
    <row r="108" spans="1:10" ht="15">
      <c r="A108" s="135"/>
      <c r="B108" s="144"/>
      <c r="C108" s="54" t="s">
        <v>172</v>
      </c>
      <c r="D108" s="127" t="s">
        <v>173</v>
      </c>
      <c r="E108" s="29"/>
      <c r="F108" s="30"/>
      <c r="G108" s="64"/>
      <c r="H108" s="86"/>
      <c r="I108" s="17"/>
      <c r="J108" s="103"/>
    </row>
    <row r="109" spans="1:10" ht="25.5">
      <c r="A109" s="135"/>
      <c r="B109" s="144"/>
      <c r="C109" s="54" t="s">
        <v>174</v>
      </c>
      <c r="D109" s="127" t="s">
        <v>175</v>
      </c>
      <c r="E109" s="29"/>
      <c r="F109" s="30"/>
      <c r="G109" s="64"/>
      <c r="H109" s="86"/>
      <c r="I109" s="17"/>
      <c r="J109" s="103"/>
    </row>
    <row r="110" spans="1:10" ht="63.75">
      <c r="A110" s="135"/>
      <c r="B110" s="144"/>
      <c r="C110" s="54" t="s">
        <v>176</v>
      </c>
      <c r="D110" s="127" t="s">
        <v>177</v>
      </c>
      <c r="E110" s="29"/>
      <c r="F110" s="30"/>
      <c r="G110" s="64"/>
      <c r="H110" s="86"/>
      <c r="I110" s="17"/>
      <c r="J110" s="103"/>
    </row>
    <row r="111" spans="1:10" ht="15">
      <c r="A111" s="135"/>
      <c r="B111" s="144"/>
      <c r="C111" s="54" t="s">
        <v>80</v>
      </c>
      <c r="D111" s="127" t="s">
        <v>178</v>
      </c>
      <c r="E111" s="29"/>
      <c r="F111" s="30"/>
      <c r="G111" s="64"/>
      <c r="H111" s="86"/>
      <c r="I111" s="17"/>
      <c r="J111" s="103"/>
    </row>
    <row r="112" spans="1:10" ht="15">
      <c r="A112" s="135"/>
      <c r="B112" s="144"/>
      <c r="C112" s="55" t="s">
        <v>179</v>
      </c>
      <c r="D112" s="132"/>
      <c r="E112" s="29"/>
      <c r="F112" s="30"/>
      <c r="G112" s="64"/>
      <c r="H112" s="86"/>
      <c r="I112" s="17"/>
      <c r="J112" s="103"/>
    </row>
    <row r="113" spans="1:10" ht="51">
      <c r="A113" s="135"/>
      <c r="B113" s="144"/>
      <c r="C113" s="54" t="s">
        <v>32</v>
      </c>
      <c r="D113" s="127" t="s">
        <v>180</v>
      </c>
      <c r="E113" s="29"/>
      <c r="F113" s="30"/>
      <c r="G113" s="64"/>
      <c r="H113" s="86"/>
      <c r="I113" s="17"/>
      <c r="J113" s="103"/>
    </row>
    <row r="114" spans="1:10" ht="15">
      <c r="A114" s="135"/>
      <c r="B114" s="144"/>
      <c r="C114" s="54" t="s">
        <v>181</v>
      </c>
      <c r="D114" s="127" t="s">
        <v>182</v>
      </c>
      <c r="E114" s="29"/>
      <c r="F114" s="30"/>
      <c r="G114" s="64"/>
      <c r="H114" s="86"/>
      <c r="I114" s="17"/>
      <c r="J114" s="103"/>
    </row>
    <row r="115" spans="1:10" ht="15">
      <c r="A115" s="135"/>
      <c r="B115" s="144"/>
      <c r="C115" s="55" t="s">
        <v>183</v>
      </c>
      <c r="D115" s="132"/>
      <c r="E115" s="29"/>
      <c r="F115" s="30"/>
      <c r="G115" s="64"/>
      <c r="H115" s="86"/>
      <c r="I115" s="17"/>
      <c r="J115" s="103"/>
    </row>
    <row r="116" spans="1:10" ht="25.5">
      <c r="A116" s="135"/>
      <c r="B116" s="144"/>
      <c r="C116" s="54" t="s">
        <v>71</v>
      </c>
      <c r="D116" s="127" t="s">
        <v>184</v>
      </c>
      <c r="E116" s="29"/>
      <c r="F116" s="30"/>
      <c r="G116" s="64"/>
      <c r="H116" s="86"/>
      <c r="I116" s="17"/>
      <c r="J116" s="103"/>
    </row>
    <row r="117" spans="1:10" ht="15">
      <c r="A117" s="135"/>
      <c r="B117" s="144"/>
      <c r="C117" s="54" t="s">
        <v>185</v>
      </c>
      <c r="D117" s="127" t="s">
        <v>186</v>
      </c>
      <c r="E117" s="29"/>
      <c r="F117" s="30"/>
      <c r="G117" s="64"/>
      <c r="H117" s="86"/>
      <c r="I117" s="17"/>
      <c r="J117" s="103"/>
    </row>
    <row r="118" spans="1:10" ht="15">
      <c r="A118" s="135"/>
      <c r="B118" s="144"/>
      <c r="C118" s="54" t="s">
        <v>181</v>
      </c>
      <c r="D118" s="127" t="s">
        <v>187</v>
      </c>
      <c r="E118" s="29"/>
      <c r="F118" s="30"/>
      <c r="G118" s="64"/>
      <c r="H118" s="86"/>
      <c r="I118" s="17"/>
      <c r="J118" s="103"/>
    </row>
    <row r="119" spans="1:10" ht="15">
      <c r="A119" s="135"/>
      <c r="B119" s="144"/>
      <c r="C119" s="55" t="s">
        <v>188</v>
      </c>
      <c r="D119" s="132"/>
      <c r="E119" s="29"/>
      <c r="F119" s="30"/>
      <c r="G119" s="64"/>
      <c r="H119" s="86"/>
      <c r="I119" s="17"/>
      <c r="J119" s="103"/>
    </row>
    <row r="120" spans="1:10" ht="25.5">
      <c r="A120" s="135"/>
      <c r="B120" s="144"/>
      <c r="C120" s="54" t="s">
        <v>32</v>
      </c>
      <c r="D120" s="127" t="s">
        <v>189</v>
      </c>
      <c r="E120" s="29"/>
      <c r="F120" s="30"/>
      <c r="G120" s="64"/>
      <c r="H120" s="86"/>
      <c r="I120" s="17"/>
      <c r="J120" s="103"/>
    </row>
    <row r="121" spans="1:10" ht="15">
      <c r="A121" s="135"/>
      <c r="B121" s="144"/>
      <c r="C121" s="54" t="s">
        <v>181</v>
      </c>
      <c r="D121" s="127" t="s">
        <v>190</v>
      </c>
      <c r="E121" s="29"/>
      <c r="F121" s="30"/>
      <c r="G121" s="64"/>
      <c r="H121" s="86"/>
      <c r="I121" s="17"/>
      <c r="J121" s="103"/>
    </row>
    <row r="122" spans="1:10" ht="15">
      <c r="A122" s="135"/>
      <c r="B122" s="144"/>
      <c r="C122" s="55"/>
      <c r="D122" s="132"/>
      <c r="E122" s="29"/>
      <c r="F122" s="30"/>
      <c r="G122" s="64"/>
      <c r="H122" s="86"/>
      <c r="I122" s="17"/>
      <c r="J122" s="103"/>
    </row>
    <row r="123" spans="1:10" ht="15">
      <c r="A123" s="135"/>
      <c r="B123" s="144"/>
      <c r="C123" s="54" t="s">
        <v>36</v>
      </c>
      <c r="D123" s="127" t="s">
        <v>191</v>
      </c>
      <c r="E123" s="29"/>
      <c r="F123" s="30"/>
      <c r="G123" s="64"/>
      <c r="H123" s="86"/>
      <c r="I123" s="17"/>
      <c r="J123" s="103"/>
    </row>
    <row r="124" spans="1:10" ht="30" customHeight="1">
      <c r="A124" s="135"/>
      <c r="B124" s="144"/>
      <c r="C124" s="54" t="s">
        <v>38</v>
      </c>
      <c r="D124" s="127" t="s">
        <v>39</v>
      </c>
      <c r="E124" s="29"/>
      <c r="F124" s="30"/>
      <c r="G124" s="64"/>
      <c r="H124" s="86"/>
      <c r="I124" s="17"/>
      <c r="J124" s="103"/>
    </row>
    <row r="125" spans="1:10" ht="15.75" thickBot="1">
      <c r="A125" s="135"/>
      <c r="B125" s="145"/>
      <c r="C125" s="56" t="s">
        <v>40</v>
      </c>
      <c r="D125" s="128" t="s">
        <v>41</v>
      </c>
      <c r="E125" s="34"/>
      <c r="F125" s="35"/>
      <c r="G125" s="66"/>
      <c r="H125" s="84"/>
      <c r="I125" s="28"/>
      <c r="J125" s="101"/>
    </row>
    <row r="126" spans="1:10" ht="25.5">
      <c r="A126" s="135" t="s">
        <v>192</v>
      </c>
      <c r="B126" s="143" t="s">
        <v>193</v>
      </c>
      <c r="C126" s="57"/>
      <c r="D126" s="126" t="s">
        <v>194</v>
      </c>
      <c r="E126" s="13" t="s">
        <v>13</v>
      </c>
      <c r="F126" s="39">
        <v>15</v>
      </c>
      <c r="G126" s="68"/>
      <c r="H126" s="89">
        <f>G126*1.21</f>
        <v>0</v>
      </c>
      <c r="I126" s="40">
        <f>G126*F126</f>
        <v>0</v>
      </c>
      <c r="J126" s="106">
        <f>H126*F126</f>
        <v>0</v>
      </c>
    </row>
    <row r="127" spans="1:10" ht="15">
      <c r="A127" s="135"/>
      <c r="B127" s="144"/>
      <c r="C127" s="58" t="s">
        <v>195</v>
      </c>
      <c r="D127" s="127" t="s">
        <v>196</v>
      </c>
      <c r="E127" s="29"/>
      <c r="F127" s="30"/>
      <c r="G127" s="64"/>
      <c r="H127" s="86"/>
      <c r="I127" s="17"/>
      <c r="J127" s="103"/>
    </row>
    <row r="128" spans="1:10" ht="15">
      <c r="A128" s="135"/>
      <c r="B128" s="144"/>
      <c r="C128" s="58" t="s">
        <v>197</v>
      </c>
      <c r="D128" s="127" t="s">
        <v>198</v>
      </c>
      <c r="E128" s="29"/>
      <c r="F128" s="30"/>
      <c r="G128" s="64"/>
      <c r="H128" s="86"/>
      <c r="I128" s="17"/>
      <c r="J128" s="103"/>
    </row>
    <row r="129" spans="1:10" ht="15">
      <c r="A129" s="135"/>
      <c r="B129" s="144"/>
      <c r="C129" s="58" t="s">
        <v>199</v>
      </c>
      <c r="D129" s="127" t="s">
        <v>200</v>
      </c>
      <c r="E129" s="29"/>
      <c r="F129" s="30"/>
      <c r="G129" s="64"/>
      <c r="H129" s="86"/>
      <c r="I129" s="17"/>
      <c r="J129" s="103"/>
    </row>
    <row r="130" spans="1:10" ht="15.75" thickBot="1">
      <c r="A130" s="135"/>
      <c r="B130" s="145"/>
      <c r="C130" s="56" t="s">
        <v>201</v>
      </c>
      <c r="D130" s="128" t="s">
        <v>202</v>
      </c>
      <c r="E130" s="34"/>
      <c r="F130" s="35"/>
      <c r="G130" s="66"/>
      <c r="H130" s="84"/>
      <c r="I130" s="28"/>
      <c r="J130" s="101"/>
    </row>
    <row r="131" spans="1:10" ht="25.5">
      <c r="A131" s="135" t="s">
        <v>203</v>
      </c>
      <c r="B131" s="137" t="s">
        <v>204</v>
      </c>
      <c r="C131" s="57"/>
      <c r="D131" s="133" t="s">
        <v>205</v>
      </c>
      <c r="E131" s="13" t="s">
        <v>13</v>
      </c>
      <c r="F131" s="39">
        <v>30</v>
      </c>
      <c r="G131" s="68"/>
      <c r="H131" s="89">
        <f>G131*1.21</f>
        <v>0</v>
      </c>
      <c r="I131" s="40">
        <f>G131*F131</f>
        <v>0</v>
      </c>
      <c r="J131" s="106">
        <f>H131*F131</f>
        <v>0</v>
      </c>
    </row>
    <row r="132" spans="1:10" ht="92.25" customHeight="1">
      <c r="A132" s="135"/>
      <c r="B132" s="138"/>
      <c r="C132" s="58" t="s">
        <v>206</v>
      </c>
      <c r="D132" s="127" t="s">
        <v>207</v>
      </c>
      <c r="E132" s="29"/>
      <c r="F132" s="30"/>
      <c r="G132" s="64"/>
      <c r="H132" s="86"/>
      <c r="I132" s="17"/>
      <c r="J132" s="103"/>
    </row>
    <row r="133" spans="1:10" ht="15.75" thickBot="1">
      <c r="A133" s="135"/>
      <c r="B133" s="139"/>
      <c r="C133" s="56" t="s">
        <v>40</v>
      </c>
      <c r="D133" s="128" t="s">
        <v>208</v>
      </c>
      <c r="E133" s="34"/>
      <c r="F133" s="35"/>
      <c r="G133" s="66"/>
      <c r="H133" s="84"/>
      <c r="I133" s="28"/>
      <c r="J133" s="101"/>
    </row>
    <row r="134" spans="2:10" ht="18.75" thickBot="1">
      <c r="B134" s="76"/>
      <c r="C134" s="76"/>
      <c r="D134" s="77"/>
      <c r="E134" s="78"/>
      <c r="F134" s="78"/>
      <c r="G134" s="79"/>
      <c r="H134" s="96"/>
      <c r="I134" s="80"/>
      <c r="J134" s="113"/>
    </row>
    <row r="135" spans="2:10" ht="15">
      <c r="B135" s="5"/>
      <c r="C135" s="5"/>
      <c r="D135" s="5"/>
      <c r="E135" s="22"/>
      <c r="F135" s="22"/>
      <c r="G135" s="22"/>
      <c r="H135" s="97"/>
      <c r="I135" s="22"/>
      <c r="J135" s="114"/>
    </row>
  </sheetData>
  <protectedRanges>
    <protectedRange sqref="G1:J1048576" name="Oblast1"/>
  </protectedRanges>
  <mergeCells count="23">
    <mergeCell ref="B103:B125"/>
    <mergeCell ref="A61:A72"/>
    <mergeCell ref="A48:A60"/>
    <mergeCell ref="A34:A47"/>
    <mergeCell ref="A22:A33"/>
    <mergeCell ref="A86:A102"/>
    <mergeCell ref="A103:A125"/>
    <mergeCell ref="A131:A133"/>
    <mergeCell ref="A126:A130"/>
    <mergeCell ref="A73:A85"/>
    <mergeCell ref="B2:J2"/>
    <mergeCell ref="B131:B133"/>
    <mergeCell ref="B61:B72"/>
    <mergeCell ref="B73:B85"/>
    <mergeCell ref="B86:B102"/>
    <mergeCell ref="B126:B130"/>
    <mergeCell ref="B6:D6"/>
    <mergeCell ref="B7:B21"/>
    <mergeCell ref="B22:B33"/>
    <mergeCell ref="B48:B60"/>
    <mergeCell ref="B34:B47"/>
    <mergeCell ref="C5:D5"/>
    <mergeCell ref="A7:A21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c9f24-0e5f-4ee6-873a-67676bcde250">
      <Terms xmlns="http://schemas.microsoft.com/office/infopath/2007/PartnerControls"/>
    </lcf76f155ced4ddcb4097134ff3c332f>
    <TaxCatchAll xmlns="4977c55c-8117-4bc3-b454-0ba9918e11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4037093674F545BB6C0B839C093F2A" ma:contentTypeVersion="13" ma:contentTypeDescription="Vytvoří nový dokument" ma:contentTypeScope="" ma:versionID="95cbfbc0b0ce639a71c47ae996310b3b">
  <xsd:schema xmlns:xsd="http://www.w3.org/2001/XMLSchema" xmlns:xs="http://www.w3.org/2001/XMLSchema" xmlns:p="http://schemas.microsoft.com/office/2006/metadata/properties" xmlns:ns2="4977c55c-8117-4bc3-b454-0ba9918e1120" xmlns:ns3="d39c9f24-0e5f-4ee6-873a-67676bcde250" targetNamespace="http://schemas.microsoft.com/office/2006/metadata/properties" ma:root="true" ma:fieldsID="1cd1f9dd82394fbc403b2a8ce7c903ed" ns2:_="" ns3:_="">
    <xsd:import namespace="4977c55c-8117-4bc3-b454-0ba9918e1120"/>
    <xsd:import namespace="d39c9f24-0e5f-4ee6-873a-67676bcde2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c55c-8117-4bc3-b454-0ba9918e1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db1c449-698e-48d7-8afd-505bac5f3af9}" ma:internalName="TaxCatchAll" ma:showField="CatchAllData" ma:web="4977c55c-8117-4bc3-b454-0ba9918e11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c9f24-0e5f-4ee6-873a-67676bcde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0e0784b4-86ed-4e3b-824e-5eb080b70b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7460EF-86BD-4A0E-976C-EAEC6ED5F9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6924E5-450D-4FC8-BC5F-F1A0CC0C5CCD}">
  <ds:schemaRefs>
    <ds:schemaRef ds:uri="http://schemas.microsoft.com/office/2006/metadata/properties"/>
    <ds:schemaRef ds:uri="http://schemas.microsoft.com/office/infopath/2007/PartnerControls"/>
    <ds:schemaRef ds:uri="d39c9f24-0e5f-4ee6-873a-67676bcde250"/>
    <ds:schemaRef ds:uri="4977c55c-8117-4bc3-b454-0ba9918e1120"/>
  </ds:schemaRefs>
</ds:datastoreItem>
</file>

<file path=customXml/itemProps3.xml><?xml version="1.0" encoding="utf-8"?>
<ds:datastoreItem xmlns:ds="http://schemas.openxmlformats.org/officeDocument/2006/customXml" ds:itemID="{692DDEF7-CF74-43B1-939F-877793D1D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c55c-8117-4bc3-b454-0ba9918e1120"/>
    <ds:schemaRef ds:uri="d39c9f24-0e5f-4ee6-873a-67676bcde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 Iva</dc:creator>
  <cp:keywords/>
  <dc:description/>
  <cp:lastModifiedBy>Iva Richtrová</cp:lastModifiedBy>
  <dcterms:created xsi:type="dcterms:W3CDTF">2023-05-24T12:49:39Z</dcterms:created>
  <dcterms:modified xsi:type="dcterms:W3CDTF">2024-01-19T12:21:44Z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0x0101001C4037093674F545BB6C0B839C093F2A</vt:lpwstr>
  </property>
  <property fmtid="{D5CDD505-2E9C-101B-9397-08002B2CF9AE}" pid="3" name="MediaServiceImageTags">
    <vt:lpwstr/>
  </property>
</Properties>
</file>